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532DA59-BEC2-4E38-9665-0D628B9C1A0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<sst xmlns="http://schemas.openxmlformats.org/spreadsheetml/2006/main" count="1117" uniqueCount="272">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</sst>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7881615</v>
      </c>
    </row>
    <row r="8" spans="1:3" ht="15" customHeight="1" x14ac:dyDescent="0.25">
      <c r="B8" s="7" t="s">
        <v>106</v>
      </c>
      <c r="C8" s="66">
        <v>0.41700000000000004</v>
      </c>
    </row>
    <row r="9" spans="1:3" ht="15" customHeight="1" x14ac:dyDescent="0.25">
      <c r="B9" s="9" t="s">
        <v>107</v>
      </c>
      <c r="C9" s="67">
        <v>0.73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0.59899999999999998</v>
      </c>
    </row>
    <row r="12" spans="1:3" ht="15" customHeight="1" x14ac:dyDescent="0.25">
      <c r="B12" s="7" t="s">
        <v>109</v>
      </c>
      <c r="C12" s="66">
        <v>0.7340000000000001</v>
      </c>
    </row>
    <row r="13" spans="1:3" ht="15" customHeight="1" x14ac:dyDescent="0.25">
      <c r="B13" s="7" t="s">
        <v>110</v>
      </c>
      <c r="C13" s="66">
        <v>0.501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0.10880000000000001</v>
      </c>
    </row>
    <row r="24" spans="1:3" ht="15" customHeight="1" x14ac:dyDescent="0.25">
      <c r="B24" s="20" t="s">
        <v>102</v>
      </c>
      <c r="C24" s="67">
        <v>0.53739999999999999</v>
      </c>
    </row>
    <row r="25" spans="1:3" ht="15" customHeight="1" x14ac:dyDescent="0.25">
      <c r="B25" s="20" t="s">
        <v>103</v>
      </c>
      <c r="C25" s="67">
        <v>0.29330000000000001</v>
      </c>
    </row>
    <row r="26" spans="1:3" ht="15" customHeight="1" x14ac:dyDescent="0.25">
      <c r="B26" s="20" t="s">
        <v>104</v>
      </c>
      <c r="C26" s="67">
        <v>6.0499999999999998E-2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0.17800000000000002</v>
      </c>
    </row>
    <row r="30" spans="1:3" ht="14.25" customHeight="1" x14ac:dyDescent="0.25">
      <c r="B30" s="30" t="s">
        <v>76</v>
      </c>
      <c r="C30" s="69">
        <v>7.2999999999999995E-2</v>
      </c>
    </row>
    <row r="31" spans="1:3" ht="14.25" customHeight="1" x14ac:dyDescent="0.25">
      <c r="B31" s="30" t="s">
        <v>77</v>
      </c>
      <c r="C31" s="69">
        <v>0.17100000000000001</v>
      </c>
    </row>
    <row r="32" spans="1:3" ht="14.25" customHeight="1" x14ac:dyDescent="0.25">
      <c r="B32" s="30" t="s">
        <v>78</v>
      </c>
      <c r="C32" s="69">
        <v>0.57800000001490115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20.2</v>
      </c>
    </row>
    <row r="38" spans="1:5" ht="15" customHeight="1" x14ac:dyDescent="0.25">
      <c r="B38" s="16" t="s">
        <v>91</v>
      </c>
      <c r="C38" s="68">
        <v>35.4</v>
      </c>
      <c r="D38" s="17"/>
      <c r="E38" s="18"/>
    </row>
    <row r="39" spans="1:5" ht="15" customHeight="1" x14ac:dyDescent="0.25">
      <c r="B39" s="16" t="s">
        <v>90</v>
      </c>
      <c r="C39" s="68">
        <v>49</v>
      </c>
      <c r="D39" s="17"/>
      <c r="E39" s="17"/>
    </row>
    <row r="40" spans="1:5" ht="15" customHeight="1" x14ac:dyDescent="0.25">
      <c r="B40" s="16" t="s">
        <v>171</v>
      </c>
      <c r="C40" s="68">
        <v>0.24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2.1789999999999997E-2</v>
      </c>
      <c r="D45" s="17"/>
    </row>
    <row r="46" spans="1:5" ht="15.75" customHeight="1" x14ac:dyDescent="0.25">
      <c r="B46" s="16" t="s">
        <v>11</v>
      </c>
      <c r="C46" s="67">
        <v>0.11391999999999999</v>
      </c>
      <c r="D46" s="17"/>
    </row>
    <row r="47" spans="1:5" ht="15.75" customHeight="1" x14ac:dyDescent="0.25">
      <c r="B47" s="16" t="s">
        <v>12</v>
      </c>
      <c r="C47" s="67">
        <v>0.22322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0.64107000000000003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3.20864924895</v>
      </c>
      <c r="D51" s="17"/>
    </row>
    <row r="52" spans="1:4" ht="15" customHeight="1" x14ac:dyDescent="0.25">
      <c r="B52" s="16" t="s">
        <v>125</v>
      </c>
      <c r="C52" s="65">
        <v>3.0063933079599896</v>
      </c>
    </row>
    <row r="53" spans="1:4" ht="15.75" customHeight="1" x14ac:dyDescent="0.25">
      <c r="B53" s="16" t="s">
        <v>126</v>
      </c>
      <c r="C53" s="65">
        <v>3.0063933079599896</v>
      </c>
    </row>
    <row r="54" spans="1:4" ht="15.75" customHeight="1" x14ac:dyDescent="0.25">
      <c r="B54" s="16" t="s">
        <v>127</v>
      </c>
      <c r="C54" s="65">
        <v>1.95806134333</v>
      </c>
    </row>
    <row r="55" spans="1:4" ht="15.75" customHeight="1" x14ac:dyDescent="0.25">
      <c r="B55" s="16" t="s">
        <v>128</v>
      </c>
      <c r="C55" s="65">
        <v>1.95806134333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0.4883266131707833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 x14ac:dyDescent="0.25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0.15365999999999999</v>
      </c>
      <c r="E3" s="26">
        <f>frac_mam_12_23months * 2.6</f>
        <v>7.6700000000000004E-2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8.8660000000000003E-2</v>
      </c>
      <c r="E4" s="26">
        <f>frac_sam_12_23months * 2.6</f>
        <v>3.2500000000000001E-2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0.7340000000000001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1668065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1944145.2970533594</v>
      </c>
      <c r="I2" s="22">
        <f>G2-H2</f>
        <v>11635854.702946641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1692961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1973161.8169824032</v>
      </c>
      <c r="I3" s="22">
        <f t="shared" ref="I3:I15" si="3">G3-H3</f>
        <v>11809838.183017597</v>
      </c>
    </row>
    <row r="4" spans="1:9" ht="15.75" customHeight="1" x14ac:dyDescent="0.25">
      <c r="A4" s="92">
        <f t="shared" si="2"/>
        <v>2022</v>
      </c>
      <c r="B4" s="74">
        <v>1710864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1994027.9302652464</v>
      </c>
      <c r="I4" s="22">
        <f t="shared" si="3"/>
        <v>11975972.069734754</v>
      </c>
    </row>
    <row r="5" spans="1:9" ht="15.75" customHeight="1" x14ac:dyDescent="0.25">
      <c r="A5" s="92" t="str">
        <f t="shared" si="2"/>
        <v/>
      </c>
      <c r="B5" s="74">
        <v>2013460.8948000004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2346707.4301218893</v>
      </c>
      <c r="I5" s="22">
        <f t="shared" si="3"/>
        <v>11795292.569878111</v>
      </c>
    </row>
    <row r="6" spans="1:9" ht="15.75" customHeight="1" x14ac:dyDescent="0.25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 x14ac:dyDescent="0.25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 x14ac:dyDescent="0.25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 x14ac:dyDescent="0.25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 x14ac:dyDescent="0.25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 x14ac:dyDescent="0.25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 x14ac:dyDescent="0.25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 x14ac:dyDescent="0.25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0.41700000000000004</v>
      </c>
      <c r="G5" s="121">
        <f>food_insecure</f>
        <v>0.41700000000000004</v>
      </c>
      <c r="H5" s="121">
        <f>food_insecure</f>
        <v>0.41700000000000004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0.41700000000000004</v>
      </c>
      <c r="G7" s="121">
        <f>food_insecure</f>
        <v>0.41700000000000004</v>
      </c>
      <c r="H7" s="121">
        <f>food_insecure</f>
        <v>0.41700000000000004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4.3786709000000007E-2</v>
      </c>
    </row>
    <row r="4" spans="1:8" ht="15.75" customHeight="1" x14ac:dyDescent="0.25">
      <c r="B4" s="24" t="s">
        <v>7</v>
      </c>
      <c r="C4" s="76">
        <v>0.18270938102595083</v>
      </c>
    </row>
    <row r="5" spans="1:8" ht="15.75" customHeight="1" x14ac:dyDescent="0.25">
      <c r="B5" s="24" t="s">
        <v>8</v>
      </c>
      <c r="C5" s="76">
        <v>6.0475686187860568E-2</v>
      </c>
    </row>
    <row r="6" spans="1:8" ht="15.75" customHeight="1" x14ac:dyDescent="0.25">
      <c r="B6" s="24" t="s">
        <v>10</v>
      </c>
      <c r="C6" s="76">
        <v>0.13852788178166736</v>
      </c>
    </row>
    <row r="7" spans="1:8" ht="15.75" customHeight="1" x14ac:dyDescent="0.25">
      <c r="B7" s="24" t="s">
        <v>13</v>
      </c>
      <c r="C7" s="76">
        <v>0.11932947673152822</v>
      </c>
    </row>
    <row r="8" spans="1:8" ht="15.75" customHeight="1" x14ac:dyDescent="0.25">
      <c r="B8" s="24" t="s">
        <v>14</v>
      </c>
      <c r="C8" s="76">
        <v>1.3440432993119714E-2</v>
      </c>
    </row>
    <row r="9" spans="1:8" ht="15.75" customHeight="1" x14ac:dyDescent="0.25">
      <c r="B9" s="24" t="s">
        <v>27</v>
      </c>
      <c r="C9" s="76">
        <v>9.2415067424804875E-2</v>
      </c>
    </row>
    <row r="10" spans="1:8" ht="15.75" customHeight="1" x14ac:dyDescent="0.25">
      <c r="B10" s="24" t="s">
        <v>15</v>
      </c>
      <c r="C10" s="76">
        <v>0.34931536485506842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 x14ac:dyDescent="0.25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 x14ac:dyDescent="0.25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 x14ac:dyDescent="0.25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 x14ac:dyDescent="0.25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 x14ac:dyDescent="0.25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 x14ac:dyDescent="0.25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 x14ac:dyDescent="0.25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 x14ac:dyDescent="0.25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8.4700000000000011E-2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0.14949999999999999</v>
      </c>
    </row>
    <row r="29" spans="1:8" ht="15.75" customHeight="1" x14ac:dyDescent="0.25">
      <c r="B29" s="24" t="s">
        <v>41</v>
      </c>
      <c r="C29" s="76">
        <v>0.16159999999999999</v>
      </c>
    </row>
    <row r="30" spans="1:8" ht="15.75" customHeight="1" x14ac:dyDescent="0.25">
      <c r="B30" s="24" t="s">
        <v>42</v>
      </c>
      <c r="C30" s="76">
        <v>0.10050000000000001</v>
      </c>
    </row>
    <row r="31" spans="1:8" ht="15.75" customHeight="1" x14ac:dyDescent="0.25">
      <c r="B31" s="24" t="s">
        <v>43</v>
      </c>
      <c r="C31" s="76">
        <v>0.105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8.1300000000000011E-2</v>
      </c>
    </row>
    <row r="34" spans="2:3" ht="15.75" customHeight="1" x14ac:dyDescent="0.25">
      <c r="B34" s="24" t="s">
        <v>46</v>
      </c>
      <c r="C34" s="76">
        <v>0.29109999999776481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0.71678027534246569</v>
      </c>
      <c r="D2" s="77">
        <v>0.71140000000000003</v>
      </c>
      <c r="E2" s="77">
        <v>0.59260000000000002</v>
      </c>
      <c r="F2" s="77">
        <v>0.31340000000000001</v>
      </c>
      <c r="G2" s="77">
        <v>0.36859999999999998</v>
      </c>
    </row>
    <row r="3" spans="1:15" ht="15.75" customHeight="1" x14ac:dyDescent="0.25">
      <c r="A3" s="5"/>
      <c r="B3" s="11" t="s">
        <v>118</v>
      </c>
      <c r="C3" s="77">
        <v>0.1699</v>
      </c>
      <c r="D3" s="77">
        <v>0.1699</v>
      </c>
      <c r="E3" s="77">
        <v>0.23929999999999998</v>
      </c>
      <c r="F3" s="77">
        <v>0.31190000000000001</v>
      </c>
      <c r="G3" s="77">
        <v>0.3246</v>
      </c>
    </row>
    <row r="4" spans="1:15" ht="15.75" customHeight="1" x14ac:dyDescent="0.25">
      <c r="A4" s="5"/>
      <c r="B4" s="11" t="s">
        <v>116</v>
      </c>
      <c r="C4" s="78">
        <v>6.4899999999999999E-2</v>
      </c>
      <c r="D4" s="78">
        <v>6.5000000000000002E-2</v>
      </c>
      <c r="E4" s="78">
        <v>0.1116</v>
      </c>
      <c r="F4" s="78">
        <v>0.26929999999999998</v>
      </c>
      <c r="G4" s="78">
        <v>0.21</v>
      </c>
    </row>
    <row r="5" spans="1:15" ht="15.75" customHeight="1" x14ac:dyDescent="0.25">
      <c r="A5" s="5"/>
      <c r="B5" s="11" t="s">
        <v>119</v>
      </c>
      <c r="C5" s="78">
        <v>5.3600000000000002E-2</v>
      </c>
      <c r="D5" s="78">
        <v>5.3699999999999998E-2</v>
      </c>
      <c r="E5" s="78">
        <v>5.6600000000000004E-2</v>
      </c>
      <c r="F5" s="78">
        <v>0.10539999999999999</v>
      </c>
      <c r="G5" s="78">
        <v>9.6799999999999997E-2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0.73599999999999999</v>
      </c>
      <c r="F8" s="77">
        <v>0.83989999999999998</v>
      </c>
      <c r="G8" s="77">
        <v>0.89879999999999993</v>
      </c>
    </row>
    <row r="9" spans="1:15" ht="15.75" customHeight="1" x14ac:dyDescent="0.25">
      <c r="B9" s="7" t="s">
        <v>121</v>
      </c>
      <c r="C9" s="77">
        <v>0.15160000000000001</v>
      </c>
      <c r="D9" s="77">
        <v>0.15160000000000001</v>
      </c>
      <c r="E9" s="77">
        <v>0.17069999999999999</v>
      </c>
      <c r="F9" s="77">
        <v>0.11810000000000001</v>
      </c>
      <c r="G9" s="77">
        <v>8.3900000000000002E-2</v>
      </c>
    </row>
    <row r="10" spans="1:15" ht="15.75" customHeight="1" x14ac:dyDescent="0.25">
      <c r="B10" s="7" t="s">
        <v>122</v>
      </c>
      <c r="C10" s="78">
        <v>3.0699999999999998E-2</v>
      </c>
      <c r="D10" s="78">
        <v>3.0699999999999998E-2</v>
      </c>
      <c r="E10" s="78">
        <v>5.91E-2</v>
      </c>
      <c r="F10" s="78">
        <v>2.9500000000000002E-2</v>
      </c>
      <c r="G10" s="78">
        <v>1.3000000000000001E-2</v>
      </c>
    </row>
    <row r="11" spans="1:15" ht="15.75" customHeight="1" x14ac:dyDescent="0.25">
      <c r="B11" s="7" t="s">
        <v>123</v>
      </c>
      <c r="C11" s="78">
        <v>4.7100000000000003E-2</v>
      </c>
      <c r="D11" s="78">
        <v>4.7100000000000003E-2</v>
      </c>
      <c r="E11" s="78">
        <v>3.4099999999999998E-2</v>
      </c>
      <c r="F11" s="78">
        <v>1.2500000000000001E-2</v>
      </c>
      <c r="G11" s="78">
        <v>4.2689E-3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0.35124</v>
      </c>
      <c r="I14" s="80">
        <v>0.35124</v>
      </c>
      <c r="J14" s="80">
        <v>0.35124</v>
      </c>
      <c r="K14" s="80">
        <v>0.35124</v>
      </c>
      <c r="L14" s="80">
        <v>0.28909000000000001</v>
      </c>
      <c r="M14" s="80">
        <v>0.28909000000000001</v>
      </c>
      <c r="N14" s="80">
        <v>0.28909000000000001</v>
      </c>
      <c r="O14" s="80">
        <v>0.28909000000000001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0.17151983961010592</v>
      </c>
      <c r="I15" s="77">
        <f t="shared" si="0"/>
        <v>0.17151983961010592</v>
      </c>
      <c r="J15" s="77">
        <f t="shared" si="0"/>
        <v>0.17151983961010592</v>
      </c>
      <c r="K15" s="77">
        <f t="shared" si="0"/>
        <v>0.17151983961010592</v>
      </c>
      <c r="L15" s="77">
        <f t="shared" si="0"/>
        <v>0.14117034060154174</v>
      </c>
      <c r="M15" s="77">
        <f t="shared" si="0"/>
        <v>0.14117034060154174</v>
      </c>
      <c r="N15" s="77">
        <f t="shared" si="0"/>
        <v>0.14117034060154174</v>
      </c>
      <c r="O15" s="77">
        <f t="shared" si="0"/>
        <v>0.14117034060154174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0.81099999999999994</v>
      </c>
      <c r="D2" s="78">
        <v>0.57600000000000007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0.11710000000000001</v>
      </c>
      <c r="D3" s="78">
        <v>0.15570000000000001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5.2900000000000003E-2</v>
      </c>
      <c r="D4" s="78">
        <v>0.24210000000000001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1.9000000000000128E-2</v>
      </c>
      <c r="D5" s="77">
        <f t="shared" ref="D5:G5" si="0">1-SUM(D2:D4)</f>
        <v>2.6200000000000001E-2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3.6799999999999999E-2</v>
      </c>
      <c r="D4" s="28">
        <v>3.6600000000000001E-2</v>
      </c>
      <c r="E4" s="28">
        <v>3.6600000000000001E-2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0.35124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0.28909000000000001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0.57600000000000007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1.97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0.16500000000000001</v>
      </c>
      <c r="C14" s="85">
        <v>0.95</v>
      </c>
      <c r="D14" s="86">
        <v>14.29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14.29</v>
      </c>
      <c r="E15" s="86" t="s">
        <v>201</v>
      </c>
    </row>
    <row r="16" spans="1:5" ht="15.75" customHeight="1" x14ac:dyDescent="0.25">
      <c r="A16" s="53" t="s">
        <v>57</v>
      </c>
      <c r="B16" s="85">
        <v>0.45899999999999996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0.47299999999999998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0.23300000000000001</v>
      </c>
      <c r="C19" s="85">
        <f>(1-food_insecure)*0.95</f>
        <v>0.55384999999999995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2.0299999999999998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24.35</v>
      </c>
      <c r="E22" s="86" t="s">
        <v>201</v>
      </c>
    </row>
    <row r="23" spans="1:5" ht="15.75" customHeight="1" x14ac:dyDescent="0.25">
      <c r="A23" s="53" t="s">
        <v>34</v>
      </c>
      <c r="B23" s="85">
        <v>0.80799999999999994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20.65</v>
      </c>
      <c r="E24" s="86" t="s">
        <v>201</v>
      </c>
    </row>
    <row r="25" spans="1:5" ht="15.75" customHeight="1" x14ac:dyDescent="0.25">
      <c r="A25" s="53" t="s">
        <v>87</v>
      </c>
      <c r="B25" s="85">
        <v>0.23100000000000001</v>
      </c>
      <c r="C25" s="85">
        <v>0.95</v>
      </c>
      <c r="D25" s="86">
        <v>20.65</v>
      </c>
      <c r="E25" s="86" t="s">
        <v>201</v>
      </c>
    </row>
    <row r="26" spans="1:5" ht="15.75" customHeight="1" x14ac:dyDescent="0.25">
      <c r="A26" s="53" t="s">
        <v>137</v>
      </c>
      <c r="B26" s="85">
        <v>0.22600000000000001</v>
      </c>
      <c r="C26" s="85">
        <v>0.95</v>
      </c>
      <c r="D26" s="86">
        <v>4.6399999999999997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20.65</v>
      </c>
      <c r="E27" s="86" t="s">
        <v>201</v>
      </c>
    </row>
    <row r="28" spans="1:5" ht="15.75" customHeight="1" x14ac:dyDescent="0.25">
      <c r="A28" s="53" t="s">
        <v>84</v>
      </c>
      <c r="B28" s="85">
        <v>0.46700000000000003</v>
      </c>
      <c r="C28" s="85">
        <v>0.95</v>
      </c>
      <c r="D28" s="86">
        <v>0.63</v>
      </c>
      <c r="E28" s="86" t="s">
        <v>201</v>
      </c>
    </row>
    <row r="29" spans="1:5" ht="15.75" customHeight="1" x14ac:dyDescent="0.25">
      <c r="A29" s="53" t="s">
        <v>58</v>
      </c>
      <c r="B29" s="85">
        <v>0.23300000000000001</v>
      </c>
      <c r="C29" s="85">
        <v>0.95</v>
      </c>
      <c r="D29" s="86">
        <v>65.47</v>
      </c>
      <c r="E29" s="86" t="s">
        <v>201</v>
      </c>
    </row>
    <row r="30" spans="1:5" ht="15.75" customHeight="1" x14ac:dyDescent="0.25">
      <c r="A30" s="53" t="s">
        <v>67</v>
      </c>
      <c r="B30" s="85">
        <v>2.1000000000000001E-2</v>
      </c>
      <c r="C30" s="85">
        <v>0.95</v>
      </c>
      <c r="D30" s="86">
        <v>200.81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212.86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0.27399999999999997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0.49099999999999999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0.10400000000000001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0.40299999999999997</v>
      </c>
      <c r="C38" s="85">
        <v>0.95</v>
      </c>
      <c r="D38" s="86">
        <v>1.92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2020-09-23T14:18:06Z</dcterms:modified>
</cp:coreProperties>
</file>