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8340" yWindow="-21140" windowWidth="33240" windowHeight="21120" tabRatio="500" firstSheet="8" activeTab="9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sharedStrings.xml><?xml version="1.0" encoding="utf-8"?>
<sst xmlns="http://schemas.openxmlformats.org/spreadsheetml/2006/main" count="1278" uniqueCount="273">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</sst>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98</v>
      </c>
      <c r="B1" s="9" t="s">
        <v>57</v>
      </c>
      <c r="C1" s="9" t="s">
        <v>99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105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176</v>
      </c>
      <c r="C10" s="62">
        <v>0.5</v>
      </c>
    </row>
    <row r="11" spans="1:3" ht="15.75" customHeight="1" x14ac:dyDescent="0.15">
      <c r="B11" s="4" t="s">
        <v>177</v>
      </c>
      <c r="C11" s="62">
        <v>0.3</v>
      </c>
    </row>
    <row r="12" spans="1:3" ht="15.75" customHeight="1" x14ac:dyDescent="0.15">
      <c r="B12" s="4" t="s">
        <v>178</v>
      </c>
      <c r="C12" s="62">
        <v>0.1</v>
      </c>
    </row>
    <row r="13" spans="1:3" ht="13" x14ac:dyDescent="0.15">
      <c r="B13" t="s">
        <v>219</v>
      </c>
      <c r="C13" s="45">
        <v>0.9</v>
      </c>
    </row>
    <row r="14" spans="1:3" ht="13" x14ac:dyDescent="0.15">
      <c r="B14" t="s">
        <v>220</v>
      </c>
      <c r="C14" s="45">
        <v>0.1</v>
      </c>
    </row>
    <row r="15" spans="1:3" ht="13" x14ac:dyDescent="0.15">
      <c r="B15" s="4" t="s">
        <v>225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108</v>
      </c>
      <c r="B18" t="s">
        <v>187</v>
      </c>
      <c r="C18" s="18">
        <f>176/100</f>
        <v>1.76</v>
      </c>
    </row>
    <row r="19" spans="1:3" ht="15.75" customHeight="1" x14ac:dyDescent="0.15">
      <c r="B19" t="s">
        <v>106</v>
      </c>
      <c r="C19" s="18">
        <v>0.13</v>
      </c>
    </row>
    <row r="20" spans="1:3" ht="15.75" customHeight="1" x14ac:dyDescent="0.15">
      <c r="B20" t="s">
        <v>107</v>
      </c>
      <c r="C20" s="18">
        <v>25.36</v>
      </c>
    </row>
    <row r="21" spans="1:3" ht="15.75" customHeight="1" x14ac:dyDescent="0.15">
      <c r="B21" t="s">
        <v>188</v>
      </c>
      <c r="C21" s="18">
        <v>25.4</v>
      </c>
    </row>
    <row r="22" spans="1:3" ht="15.75" customHeight="1" x14ac:dyDescent="0.15">
      <c r="B22" t="s">
        <v>189</v>
      </c>
      <c r="C22" s="18">
        <v>34.68</v>
      </c>
    </row>
    <row r="23" spans="1:3" ht="15.75" customHeight="1" x14ac:dyDescent="0.15">
      <c r="B23" t="s">
        <v>190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93</v>
      </c>
      <c r="C27" s="33">
        <v>0.8</v>
      </c>
    </row>
    <row r="28" spans="1:3" ht="15.75" customHeight="1" x14ac:dyDescent="0.15">
      <c r="B28" s="29" t="s">
        <v>94</v>
      </c>
      <c r="C28" s="33">
        <v>0.12</v>
      </c>
    </row>
    <row r="29" spans="1:3" ht="15.75" customHeight="1" x14ac:dyDescent="0.15">
      <c r="B29" s="29" t="s">
        <v>95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104</v>
      </c>
      <c r="B33" s="81" t="s">
        <v>110</v>
      </c>
      <c r="C33" s="38">
        <v>8634000</v>
      </c>
      <c r="D33" s="88"/>
      <c r="E33" s="87"/>
    </row>
    <row r="34" spans="1:5" ht="15" customHeight="1" x14ac:dyDescent="0.2">
      <c r="B34" s="81" t="s">
        <v>111</v>
      </c>
      <c r="C34" s="38">
        <v>13550000</v>
      </c>
      <c r="D34" s="88"/>
      <c r="E34" s="88"/>
    </row>
    <row r="35" spans="1:5" ht="15.75" customHeight="1" x14ac:dyDescent="0.2">
      <c r="B35" s="81" t="s">
        <v>112</v>
      </c>
      <c r="C35" s="89">
        <v>12394000</v>
      </c>
      <c r="D35" s="88"/>
    </row>
    <row r="36" spans="1:5" ht="15.75" customHeight="1" x14ac:dyDescent="0.2">
      <c r="B36" s="81" t="s">
        <v>113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208</v>
      </c>
      <c r="B39" s="81" t="s">
        <v>110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111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112</v>
      </c>
      <c r="C41" s="38">
        <f t="shared" si="0"/>
        <v>11797902.113393042</v>
      </c>
      <c r="D41" s="88"/>
    </row>
    <row r="42" spans="1:5" ht="15.75" customHeight="1" x14ac:dyDescent="0.2">
      <c r="B42" s="81" t="s">
        <v>113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207</v>
      </c>
      <c r="B45" s="81" t="s">
        <v>114</v>
      </c>
      <c r="C45" s="32">
        <f>C51*$C$6</f>
        <v>1102416.4304987811</v>
      </c>
    </row>
    <row r="46" spans="1:5" ht="15.75" customHeight="1" x14ac:dyDescent="0.2">
      <c r="B46" s="81" t="s">
        <v>115</v>
      </c>
      <c r="C46" s="32">
        <f t="shared" ref="C46:C48" si="1">C52*$C$6</f>
        <v>1932662.074533775</v>
      </c>
    </row>
    <row r="47" spans="1:5" ht="15.75" customHeight="1" x14ac:dyDescent="0.2">
      <c r="B47" s="81" t="s">
        <v>116</v>
      </c>
      <c r="C47" s="32">
        <f t="shared" si="1"/>
        <v>596097.88660695858</v>
      </c>
    </row>
    <row r="48" spans="1:5" ht="15.75" customHeight="1" x14ac:dyDescent="0.2">
      <c r="B48" s="81" t="s">
        <v>117</v>
      </c>
      <c r="C48" s="32">
        <f t="shared" si="1"/>
        <v>46122.435348534098</v>
      </c>
    </row>
    <row r="51" spans="1:3" ht="15.75" customHeight="1" x14ac:dyDescent="0.2">
      <c r="A51" s="9" t="s">
        <v>102</v>
      </c>
      <c r="B51" s="81" t="s">
        <v>114</v>
      </c>
      <c r="C51" s="32">
        <v>0.29978973218277538</v>
      </c>
    </row>
    <row r="52" spans="1:3" ht="15.75" customHeight="1" x14ac:dyDescent="0.2">
      <c r="B52" s="81" t="s">
        <v>115</v>
      </c>
      <c r="C52" s="32">
        <v>0.52556568434139284</v>
      </c>
    </row>
    <row r="53" spans="1:3" ht="15.75" customHeight="1" x14ac:dyDescent="0.2">
      <c r="B53" s="81" t="s">
        <v>116</v>
      </c>
      <c r="C53" s="32">
        <v>0.16210210664201097</v>
      </c>
    </row>
    <row r="54" spans="1:3" ht="15.75" customHeight="1" x14ac:dyDescent="0.2">
      <c r="B54" s="81" t="s">
        <v>117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abSelected="1" topLeftCell="A27" workbookViewId="0">
      <selection activeCell="C48" sqref="C48:C49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114</v>
      </c>
      <c r="J1" s="9" t="s">
        <v>115</v>
      </c>
      <c r="K1" s="9" t="s">
        <v>116</v>
      </c>
      <c r="L1" s="9" t="s">
        <v>117</v>
      </c>
      <c r="M1" s="9" t="s">
        <v>110</v>
      </c>
      <c r="N1" s="9" t="s">
        <v>111</v>
      </c>
      <c r="O1" s="9" t="s">
        <v>112</v>
      </c>
      <c r="P1" s="9" t="s">
        <v>113</v>
      </c>
    </row>
    <row r="2" spans="1:16" x14ac:dyDescent="0.15">
      <c r="A2" s="9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216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213</v>
      </c>
      <c r="B94" s="10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C13" sqref="C13:G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191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148</v>
      </c>
      <c r="B18" s="4" t="s">
        <v>212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149</v>
      </c>
      <c r="B20" s="4" t="s">
        <v>212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217</v>
      </c>
      <c r="B22" t="s">
        <v>215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155</v>
      </c>
      <c r="B1" s="9" t="s">
        <v>158</v>
      </c>
      <c r="C1" s="9" t="s">
        <v>154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156</v>
      </c>
      <c r="B2" s="129" t="s">
        <v>72</v>
      </c>
      <c r="C2" t="s">
        <v>152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153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163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152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153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163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152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153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163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152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153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163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152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153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163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97</v>
      </c>
      <c r="C17" t="s">
        <v>163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157</v>
      </c>
      <c r="B19" s="129" t="s">
        <v>72</v>
      </c>
      <c r="C19" t="s">
        <v>152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153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163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152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153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163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152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153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163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152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153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163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152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153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163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97</v>
      </c>
      <c r="C34" t="s">
        <v>163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186</v>
      </c>
      <c r="B36" s="129" t="s">
        <v>72</v>
      </c>
      <c r="C36" t="s">
        <v>152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153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163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152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153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163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152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153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163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152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153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163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152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153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163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97</v>
      </c>
      <c r="C51" t="s">
        <v>163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159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69" t="s">
        <v>160</v>
      </c>
      <c r="B2" s="70" t="s">
        <v>72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164</v>
      </c>
      <c r="E3" s="74"/>
    </row>
    <row r="4" spans="1:5" x14ac:dyDescent="0.15">
      <c r="A4" s="72"/>
      <c r="B4" s="127" t="s">
        <v>7</v>
      </c>
      <c r="C4" s="127"/>
      <c r="D4" s="127" t="s">
        <v>164</v>
      </c>
      <c r="E4" s="74"/>
    </row>
    <row r="5" spans="1:5" x14ac:dyDescent="0.15">
      <c r="A5" s="72"/>
      <c r="B5" s="128" t="s">
        <v>8</v>
      </c>
      <c r="C5" s="128"/>
      <c r="D5" s="128" t="s">
        <v>164</v>
      </c>
      <c r="E5" s="74"/>
    </row>
    <row r="6" spans="1:5" x14ac:dyDescent="0.15">
      <c r="A6" s="72"/>
      <c r="B6" s="128" t="s">
        <v>9</v>
      </c>
      <c r="C6" s="128"/>
      <c r="D6" s="128" t="s">
        <v>164</v>
      </c>
      <c r="E6" s="74"/>
    </row>
    <row r="7" spans="1:5" x14ac:dyDescent="0.15">
      <c r="A7" s="75"/>
      <c r="B7" s="76" t="s">
        <v>97</v>
      </c>
      <c r="C7" s="77"/>
      <c r="D7" s="77"/>
      <c r="E7" s="78"/>
    </row>
    <row r="9" spans="1:5" x14ac:dyDescent="0.15">
      <c r="A9" s="69" t="s">
        <v>161</v>
      </c>
      <c r="B9" s="70" t="s">
        <v>72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97</v>
      </c>
      <c r="C14" s="77"/>
      <c r="D14" s="77"/>
      <c r="E14" s="78"/>
    </row>
    <row r="16" spans="1:5" x14ac:dyDescent="0.15">
      <c r="A16" s="69" t="s">
        <v>162</v>
      </c>
      <c r="B16" s="70" t="s">
        <v>72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97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180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9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192</v>
      </c>
      <c r="B1" s="9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134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137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138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118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</row>
    <row r="2" spans="1:15" x14ac:dyDescent="0.15">
      <c r="A2" s="9" t="s">
        <v>200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138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201</v>
      </c>
      <c r="B27" s="4" t="s">
        <v>79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143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144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145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253</v>
      </c>
      <c r="B2" s="45" t="s">
        <v>151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254</v>
      </c>
      <c r="B4" s="46" t="s">
        <v>150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215</v>
      </c>
      <c r="C5" s="46" t="s">
        <v>101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146</v>
      </c>
      <c r="C8" s="4" t="s">
        <v>101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146</v>
      </c>
      <c r="C12" s="4" t="s">
        <v>101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146</v>
      </c>
      <c r="C16" s="4" t="s">
        <v>101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146</v>
      </c>
      <c r="C20" s="4" t="s">
        <v>101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143</v>
      </c>
      <c r="B22" t="s">
        <v>43</v>
      </c>
      <c r="C22" s="4" t="s">
        <v>101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144</v>
      </c>
      <c r="B24" t="s">
        <v>43</v>
      </c>
      <c r="C24" s="4" t="s">
        <v>101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145</v>
      </c>
      <c r="B26" t="s">
        <v>43</v>
      </c>
      <c r="C26" s="4" t="s">
        <v>101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255</v>
      </c>
      <c r="B28" s="4" t="s">
        <v>212</v>
      </c>
      <c r="C28" s="4" t="s">
        <v>101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256</v>
      </c>
      <c r="B31" s="4" t="s">
        <v>212</v>
      </c>
      <c r="C31" s="4" t="s">
        <v>101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257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258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259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260</v>
      </c>
      <c r="B49" s="4" t="s">
        <v>212</v>
      </c>
      <c r="C49" s="4" t="s">
        <v>101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261</v>
      </c>
      <c r="B51" s="4" t="s">
        <v>212</v>
      </c>
      <c r="C51" s="4" t="s">
        <v>101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60</v>
      </c>
      <c r="I1" s="9" t="s">
        <v>50</v>
      </c>
      <c r="J1" s="9" t="s">
        <v>67</v>
      </c>
      <c r="K1" s="9" t="s">
        <v>82</v>
      </c>
      <c r="L1" s="9" t="s">
        <v>105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174</v>
      </c>
      <c r="B1" s="9" t="s">
        <v>175</v>
      </c>
      <c r="C1" s="9" t="s">
        <v>11</v>
      </c>
      <c r="D1" s="9" t="s">
        <v>183</v>
      </c>
      <c r="E1" s="9" t="s">
        <v>185</v>
      </c>
    </row>
    <row r="2" spans="1:5" ht="14" x14ac:dyDescent="0.15">
      <c r="A2" s="59" t="s">
        <v>165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166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167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170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171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168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169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172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173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37" zoomScaleNormal="137"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114</v>
      </c>
      <c r="E1" s="9" t="s">
        <v>115</v>
      </c>
      <c r="F1" s="9" t="s">
        <v>116</v>
      </c>
      <c r="G1" s="9" t="s">
        <v>117</v>
      </c>
      <c r="H1" s="52"/>
    </row>
    <row r="2" spans="1:8" x14ac:dyDescent="0.15">
      <c r="A2" s="4" t="s">
        <v>262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263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264</v>
      </c>
      <c r="B6" t="s">
        <v>87</v>
      </c>
      <c r="C6" s="4" t="s">
        <v>101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09" t="s">
        <v>48</v>
      </c>
      <c r="C1" s="110" t="s">
        <v>233</v>
      </c>
      <c r="D1" s="110" t="s">
        <v>234</v>
      </c>
      <c r="E1" s="110" t="s">
        <v>235</v>
      </c>
      <c r="F1" s="1"/>
    </row>
    <row r="2" spans="1:6" x14ac:dyDescent="0.15">
      <c r="A2" t="s">
        <v>265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255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143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144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145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139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126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135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136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142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150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151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134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137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138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118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160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161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162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83</v>
      </c>
      <c r="B25" t="s">
        <v>119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121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122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123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124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125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127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128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129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132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133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184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265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78</v>
      </c>
      <c r="B42" t="s">
        <v>255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257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258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259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260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261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264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143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144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145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202</v>
      </c>
      <c r="B1" s="9" t="s">
        <v>224</v>
      </c>
      <c r="C1" s="9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134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144</v>
      </c>
    </row>
    <row r="29" spans="1:3" x14ac:dyDescent="0.15">
      <c r="A29" s="4" t="str">
        <f>'Programs to include'!A29</f>
        <v>Iron fortification of rice</v>
      </c>
      <c r="B29" s="11" t="s">
        <v>145</v>
      </c>
    </row>
    <row r="30" spans="1:3" x14ac:dyDescent="0.15">
      <c r="A30" t="str">
        <f>'Programs to include'!A30</f>
        <v>Iron fortification of wheat flour</v>
      </c>
      <c r="B30" s="11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118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228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include'!A40</f>
        <v>Sprinkles</v>
      </c>
      <c r="B40" t="s">
        <v>74</v>
      </c>
    </row>
    <row r="41" spans="1:3" x14ac:dyDescent="0.15">
      <c r="A41" s="4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202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t="str">
        <f>'Programs to include'!A2</f>
        <v>Balanced energy-protein supplementation</v>
      </c>
      <c r="I2" t="s">
        <v>164</v>
      </c>
    </row>
    <row r="3" spans="1:11" x14ac:dyDescent="0.15">
      <c r="A3" t="str">
        <f>'Programs to include'!A3</f>
        <v>Birth age program</v>
      </c>
      <c r="K3" t="s">
        <v>164</v>
      </c>
    </row>
    <row r="4" spans="1:11" x14ac:dyDescent="0.15">
      <c r="A4" t="str">
        <f>'Programs to include'!A4</f>
        <v>Calcium supplementation</v>
      </c>
      <c r="H4" t="s">
        <v>164</v>
      </c>
    </row>
    <row r="5" spans="1:11" x14ac:dyDescent="0.15">
      <c r="A5" t="str">
        <f>'Programs to include'!A5</f>
        <v>Cash transfers</v>
      </c>
      <c r="D5" t="s">
        <v>164</v>
      </c>
    </row>
    <row r="6" spans="1:11" x14ac:dyDescent="0.15">
      <c r="A6" t="str">
        <f>'Programs to include'!A6</f>
        <v>Family Planning</v>
      </c>
      <c r="J6" t="s">
        <v>164</v>
      </c>
    </row>
    <row r="7" spans="1:11" x14ac:dyDescent="0.15">
      <c r="A7" t="str">
        <f>'Programs to include'!A7</f>
        <v>IFA fortification of maize</v>
      </c>
      <c r="C7" t="s">
        <v>164</v>
      </c>
      <c r="H7" t="s">
        <v>164</v>
      </c>
    </row>
    <row r="8" spans="1:11" x14ac:dyDescent="0.15">
      <c r="A8" t="str">
        <f>'Programs to include'!A8</f>
        <v>IFA fortification of rice</v>
      </c>
      <c r="C8" t="s">
        <v>164</v>
      </c>
      <c r="H8" t="s">
        <v>164</v>
      </c>
    </row>
    <row r="9" spans="1:11" x14ac:dyDescent="0.15">
      <c r="A9" t="str">
        <f>'Programs to include'!A9</f>
        <v>IFA fortification of wheat flour</v>
      </c>
      <c r="C9" t="s">
        <v>164</v>
      </c>
      <c r="H9" t="s">
        <v>164</v>
      </c>
    </row>
    <row r="10" spans="1:11" x14ac:dyDescent="0.15">
      <c r="A10" t="str">
        <f>'Programs to include'!A10</f>
        <v>IFAS not poor: community</v>
      </c>
      <c r="C10" t="s">
        <v>164</v>
      </c>
    </row>
    <row r="11" spans="1:11" x14ac:dyDescent="0.15">
      <c r="A11" t="str">
        <f>'Programs to include'!A11</f>
        <v>IFAS not poor: community (malaria area)</v>
      </c>
      <c r="C11" t="s">
        <v>164</v>
      </c>
    </row>
    <row r="12" spans="1:11" x14ac:dyDescent="0.15">
      <c r="A12" t="str">
        <f>'Programs to include'!A12</f>
        <v>IFAS not poor: hospital</v>
      </c>
      <c r="C12" t="s">
        <v>164</v>
      </c>
    </row>
    <row r="13" spans="1:11" x14ac:dyDescent="0.15">
      <c r="A13" t="str">
        <f>'Programs to include'!A13</f>
        <v>IFAS not poor: hospital (malaria area)</v>
      </c>
      <c r="C13" t="s">
        <v>164</v>
      </c>
    </row>
    <row r="14" spans="1:11" x14ac:dyDescent="0.15">
      <c r="A14" t="str">
        <f>'Programs to include'!A14</f>
        <v>IFAS not poor: retailer</v>
      </c>
      <c r="C14" t="s">
        <v>164</v>
      </c>
    </row>
    <row r="15" spans="1:11" x14ac:dyDescent="0.15">
      <c r="A15" t="str">
        <f>'Programs to include'!A15</f>
        <v>IFAS not poor: retailer (malaria area)</v>
      </c>
      <c r="C15" t="s">
        <v>164</v>
      </c>
    </row>
    <row r="16" spans="1:11" x14ac:dyDescent="0.15">
      <c r="A16" t="str">
        <f>'Programs to include'!A16</f>
        <v>IFAS not poor: school</v>
      </c>
      <c r="C16" t="s">
        <v>164</v>
      </c>
    </row>
    <row r="17" spans="1:9" x14ac:dyDescent="0.15">
      <c r="A17" t="str">
        <f>'Programs to include'!A17</f>
        <v>IFAS not poor: school (malaria area)</v>
      </c>
      <c r="C17" t="s">
        <v>164</v>
      </c>
    </row>
    <row r="18" spans="1:9" x14ac:dyDescent="0.15">
      <c r="A18" t="str">
        <f>'Programs to include'!A18</f>
        <v>IFAS poor: community</v>
      </c>
      <c r="C18" t="s">
        <v>164</v>
      </c>
    </row>
    <row r="19" spans="1:9" x14ac:dyDescent="0.15">
      <c r="A19" t="str">
        <f>'Programs to include'!A19</f>
        <v>IFAS poor: community (malaria area)</v>
      </c>
      <c r="C19" t="s">
        <v>164</v>
      </c>
    </row>
    <row r="20" spans="1:9" x14ac:dyDescent="0.15">
      <c r="A20" t="str">
        <f>'Programs to include'!A20</f>
        <v>IFAS poor: hospital</v>
      </c>
      <c r="C20" t="s">
        <v>164</v>
      </c>
    </row>
    <row r="21" spans="1:9" x14ac:dyDescent="0.15">
      <c r="A21" t="str">
        <f>'Programs to include'!A21</f>
        <v>IFAS poor: hospital (malaria area)</v>
      </c>
      <c r="C21" t="s">
        <v>164</v>
      </c>
    </row>
    <row r="22" spans="1:9" x14ac:dyDescent="0.15">
      <c r="A22" t="str">
        <f>'Programs to include'!A22</f>
        <v>IFAS poor: school</v>
      </c>
      <c r="C22" t="s">
        <v>164</v>
      </c>
    </row>
    <row r="23" spans="1:9" x14ac:dyDescent="0.15">
      <c r="A23" t="str">
        <f>'Programs to include'!A23</f>
        <v>IFAS poor: school (malaria area)</v>
      </c>
      <c r="C23" t="s">
        <v>164</v>
      </c>
    </row>
    <row r="24" spans="1:9" x14ac:dyDescent="0.15">
      <c r="A24" t="str">
        <f>'Programs to include'!A24</f>
        <v>IPTp</v>
      </c>
      <c r="C24" t="s">
        <v>164</v>
      </c>
      <c r="H24" t="s">
        <v>164</v>
      </c>
      <c r="I24" t="s">
        <v>164</v>
      </c>
    </row>
    <row r="25" spans="1:9" x14ac:dyDescent="0.15">
      <c r="A25" t="str">
        <f>'Programs to include'!A25</f>
        <v>Iron and folic acid supplementation for pregnant women</v>
      </c>
      <c r="C25" t="s">
        <v>164</v>
      </c>
      <c r="I25" t="s">
        <v>164</v>
      </c>
    </row>
    <row r="26" spans="1:9" x14ac:dyDescent="0.15">
      <c r="A26" t="str">
        <f>'Programs to include'!A26</f>
        <v>Iron and folic acid supplementation for pregnant women (malaria area)</v>
      </c>
      <c r="C26" t="s">
        <v>164</v>
      </c>
      <c r="I26" t="s">
        <v>164</v>
      </c>
    </row>
    <row r="27" spans="1:9" x14ac:dyDescent="0.15">
      <c r="A27" t="str">
        <f>'Programs to include'!A27</f>
        <v>Iron and iodine fortification of salt</v>
      </c>
      <c r="C27" t="s">
        <v>164</v>
      </c>
    </row>
    <row r="28" spans="1:9" x14ac:dyDescent="0.15">
      <c r="A28" t="str">
        <f>'Programs to include'!A28</f>
        <v>Iron fortification of maize</v>
      </c>
      <c r="C28" t="s">
        <v>164</v>
      </c>
    </row>
    <row r="29" spans="1:9" x14ac:dyDescent="0.15">
      <c r="A29" t="str">
        <f>'Programs to include'!A29</f>
        <v>Iron fortification of rice</v>
      </c>
      <c r="C29" t="s">
        <v>164</v>
      </c>
    </row>
    <row r="30" spans="1:9" x14ac:dyDescent="0.15">
      <c r="A30" t="str">
        <f>'Programs to include'!A30</f>
        <v>Iron fortification of wheat flour</v>
      </c>
      <c r="C30" t="s">
        <v>164</v>
      </c>
    </row>
    <row r="31" spans="1:9" x14ac:dyDescent="0.15">
      <c r="A31" t="str">
        <f>'Programs to include'!A31</f>
        <v>Long-lasting insecticide-treated bednets</v>
      </c>
      <c r="C31" t="s">
        <v>164</v>
      </c>
      <c r="I31" t="s">
        <v>164</v>
      </c>
    </row>
    <row r="32" spans="1:9" x14ac:dyDescent="0.15">
      <c r="A32" t="str">
        <f>'Programs to include'!A32</f>
        <v>Mg for eclampsia</v>
      </c>
      <c r="H32" t="s">
        <v>164</v>
      </c>
    </row>
    <row r="33" spans="1:9" x14ac:dyDescent="0.15">
      <c r="A33" t="str">
        <f>'Programs to include'!A33</f>
        <v>Mg for pre-eclampsia</v>
      </c>
      <c r="H33" t="s">
        <v>164</v>
      </c>
    </row>
    <row r="34" spans="1:9" x14ac:dyDescent="0.15">
      <c r="A34" t="str">
        <f>'Programs to include'!A34</f>
        <v>Multiple micronutrient supplementation</v>
      </c>
      <c r="C34" t="s">
        <v>164</v>
      </c>
      <c r="I34" t="s">
        <v>164</v>
      </c>
    </row>
    <row r="35" spans="1:9" x14ac:dyDescent="0.15">
      <c r="A35" t="str">
        <f>'Programs to include'!A35</f>
        <v>Multiple micronutrient supplementation (malaria area)</v>
      </c>
      <c r="C35" t="s">
        <v>164</v>
      </c>
      <c r="I35" t="s">
        <v>164</v>
      </c>
    </row>
    <row r="36" spans="1:9" x14ac:dyDescent="0.15">
      <c r="A36" t="str">
        <f>'Programs to include'!A36</f>
        <v>Oral rehydration salts</v>
      </c>
      <c r="G36" t="s">
        <v>164</v>
      </c>
    </row>
    <row r="37" spans="1:9" x14ac:dyDescent="0.15">
      <c r="A37" t="str">
        <f>'Programs to include'!A37</f>
        <v>Public provision of complementary foods</v>
      </c>
      <c r="B37" t="s">
        <v>164</v>
      </c>
      <c r="D37" t="s">
        <v>164</v>
      </c>
    </row>
    <row r="38" spans="1:9" x14ac:dyDescent="0.15">
      <c r="A38" t="str">
        <f>'Programs to include'!A38</f>
        <v>Public provision of complementary foods with iron</v>
      </c>
      <c r="B38" t="s">
        <v>164</v>
      </c>
      <c r="C38" t="s">
        <v>164</v>
      </c>
      <c r="D38" t="s">
        <v>164</v>
      </c>
    </row>
    <row r="39" spans="1:9" x14ac:dyDescent="0.15">
      <c r="A39" t="str">
        <f>'Programs to include'!A39</f>
        <v>Public provision of complementary foods with iron (malaria area)</v>
      </c>
      <c r="B39" t="s">
        <v>164</v>
      </c>
      <c r="C39" t="s">
        <v>164</v>
      </c>
      <c r="D39" t="s">
        <v>164</v>
      </c>
    </row>
    <row r="40" spans="1:9" x14ac:dyDescent="0.15">
      <c r="A40" t="str">
        <f>'Programs to include'!A40</f>
        <v>Sprinkles</v>
      </c>
      <c r="C40" t="s">
        <v>164</v>
      </c>
    </row>
    <row r="41" spans="1:9" x14ac:dyDescent="0.15">
      <c r="A41" t="str">
        <f>'Programs to include'!A41</f>
        <v>Sprinkles (malaria area)</v>
      </c>
      <c r="C41" t="s">
        <v>164</v>
      </c>
    </row>
    <row r="42" spans="1:9" x14ac:dyDescent="0.15">
      <c r="A42" t="str">
        <f>'Programs to include'!A42</f>
        <v>Treatment of MAM</v>
      </c>
      <c r="E42" t="s">
        <v>164</v>
      </c>
    </row>
    <row r="43" spans="1:9" x14ac:dyDescent="0.15">
      <c r="A43" t="str">
        <f>'Programs to include'!A43</f>
        <v>Treatment of SAM</v>
      </c>
      <c r="E43" t="s">
        <v>164</v>
      </c>
    </row>
    <row r="44" spans="1:9" x14ac:dyDescent="0.15">
      <c r="A44" t="str">
        <f>'Programs to include'!A44</f>
        <v>Vitamin A supplementation</v>
      </c>
      <c r="G44" t="s">
        <v>164</v>
      </c>
      <c r="H44" t="s">
        <v>164</v>
      </c>
    </row>
    <row r="45" spans="1:9" x14ac:dyDescent="0.15">
      <c r="A45" t="str">
        <f>'Programs to include'!A45</f>
        <v>WASH: Handwashing</v>
      </c>
      <c r="G45" t="s">
        <v>164</v>
      </c>
      <c r="H45" t="s">
        <v>164</v>
      </c>
    </row>
    <row r="46" spans="1:9" x14ac:dyDescent="0.15">
      <c r="A46" t="str">
        <f>'Programs to include'!A46</f>
        <v>WASH: Hygenic disposal</v>
      </c>
      <c r="G46" t="s">
        <v>164</v>
      </c>
      <c r="H46" t="s">
        <v>164</v>
      </c>
    </row>
    <row r="47" spans="1:9" x14ac:dyDescent="0.15">
      <c r="A47" t="str">
        <f>'Programs to include'!A47</f>
        <v>WASH: Improved sanitation</v>
      </c>
      <c r="G47" t="s">
        <v>164</v>
      </c>
      <c r="H47" t="s">
        <v>164</v>
      </c>
    </row>
    <row r="48" spans="1:9" x14ac:dyDescent="0.15">
      <c r="A48" t="str">
        <f>'Programs to include'!A48</f>
        <v>WASH: Improved water source</v>
      </c>
      <c r="G48" t="s">
        <v>164</v>
      </c>
      <c r="H48" t="s">
        <v>164</v>
      </c>
    </row>
    <row r="49" spans="1:8" x14ac:dyDescent="0.15">
      <c r="A49" t="str">
        <f>'Programs to include'!A49</f>
        <v>WASH: Piped water</v>
      </c>
      <c r="G49" t="s">
        <v>164</v>
      </c>
      <c r="H49" t="s">
        <v>164</v>
      </c>
    </row>
    <row r="50" spans="1:8" x14ac:dyDescent="0.15">
      <c r="A50" t="str">
        <f>'Programs to include'!A50</f>
        <v>Zinc for treatment + ORS</v>
      </c>
      <c r="H50" t="s">
        <v>164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164</v>
      </c>
      <c r="F52" t="s">
        <v>164</v>
      </c>
    </row>
    <row r="53" spans="1:8" x14ac:dyDescent="0.15">
      <c r="A53" t="str">
        <f>'Programs to include'!A53</f>
        <v>IYCF 2</v>
      </c>
      <c r="B53" t="s">
        <v>164</v>
      </c>
      <c r="F53" t="s">
        <v>164</v>
      </c>
    </row>
    <row r="54" spans="1:8" x14ac:dyDescent="0.15">
      <c r="A54" t="str">
        <f>'Programs to include'!A54</f>
        <v>IYCF 3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7" sqref="J17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249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s="9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10" t="s">
        <v>164</v>
      </c>
    </row>
    <row r="3" spans="1:11" x14ac:dyDescent="0.15">
      <c r="A3" s="9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10" t="s">
        <v>164</v>
      </c>
    </row>
    <row r="4" spans="1:11" x14ac:dyDescent="0.15">
      <c r="A4" s="9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10" t="s">
        <v>164</v>
      </c>
    </row>
    <row r="5" spans="1:11" x14ac:dyDescent="0.15">
      <c r="A5" s="9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10" t="s">
        <v>164</v>
      </c>
    </row>
    <row r="6" spans="1:11" x14ac:dyDescent="0.15">
      <c r="A6" s="9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10" t="s">
        <v>164</v>
      </c>
    </row>
    <row r="7" spans="1:11" x14ac:dyDescent="0.15">
      <c r="A7" s="9" t="s">
        <v>114</v>
      </c>
      <c r="C7" t="s">
        <v>164</v>
      </c>
      <c r="I7" t="s">
        <v>164</v>
      </c>
      <c r="J7" s="10"/>
    </row>
    <row r="8" spans="1:11" x14ac:dyDescent="0.15">
      <c r="A8" s="9" t="s">
        <v>115</v>
      </c>
      <c r="C8" t="s">
        <v>164</v>
      </c>
      <c r="I8" t="s">
        <v>164</v>
      </c>
      <c r="J8" s="10"/>
    </row>
    <row r="9" spans="1:11" x14ac:dyDescent="0.15">
      <c r="A9" s="9" t="s">
        <v>116</v>
      </c>
      <c r="C9" t="s">
        <v>164</v>
      </c>
      <c r="I9" t="s">
        <v>164</v>
      </c>
      <c r="J9" s="10"/>
    </row>
    <row r="10" spans="1:11" x14ac:dyDescent="0.15">
      <c r="A10" s="9" t="s">
        <v>117</v>
      </c>
      <c r="C10" t="s">
        <v>164</v>
      </c>
      <c r="I10" t="s">
        <v>164</v>
      </c>
      <c r="J10" s="10"/>
    </row>
    <row r="11" spans="1:11" x14ac:dyDescent="0.15">
      <c r="A11" s="9" t="s">
        <v>110</v>
      </c>
      <c r="C11" t="s">
        <v>164</v>
      </c>
    </row>
    <row r="12" spans="1:11" x14ac:dyDescent="0.15">
      <c r="A12" s="9" t="s">
        <v>111</v>
      </c>
      <c r="C12" t="s">
        <v>164</v>
      </c>
    </row>
    <row r="13" spans="1:11" x14ac:dyDescent="0.15">
      <c r="A13" s="9" t="s">
        <v>112</v>
      </c>
      <c r="C13" t="s">
        <v>164</v>
      </c>
    </row>
    <row r="14" spans="1:11" x14ac:dyDescent="0.15">
      <c r="A14" s="9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202</v>
      </c>
      <c r="B1" s="9" t="s">
        <v>268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55" workbookViewId="0">
      <selection activeCell="D103" sqref="D103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202</v>
      </c>
      <c r="B1" s="9" t="s">
        <v>270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269</v>
      </c>
      <c r="C2" s="34"/>
    </row>
    <row r="3" spans="1:25" x14ac:dyDescent="0.15">
      <c r="A3" t="str">
        <f>A2</f>
        <v>Balanced energy-protein supplementation</v>
      </c>
      <c r="B3" s="122" t="s">
        <v>271</v>
      </c>
      <c r="C3" s="34"/>
    </row>
    <row r="4" spans="1:25" x14ac:dyDescent="0.15">
      <c r="A4" t="str">
        <f>'Programs to include'!A3</f>
        <v>Birth age program</v>
      </c>
      <c r="B4" s="122" t="s">
        <v>269</v>
      </c>
      <c r="C4" s="34"/>
    </row>
    <row r="5" spans="1:25" x14ac:dyDescent="0.15">
      <c r="A5" t="str">
        <f>A4</f>
        <v>Birth age program</v>
      </c>
      <c r="B5" s="122" t="s">
        <v>271</v>
      </c>
      <c r="C5" s="34"/>
    </row>
    <row r="6" spans="1:25" x14ac:dyDescent="0.15">
      <c r="A6" t="str">
        <f>'Programs to include'!A4</f>
        <v>Calcium supplementation</v>
      </c>
      <c r="B6" s="122" t="s">
        <v>269</v>
      </c>
      <c r="C6" s="34"/>
    </row>
    <row r="7" spans="1:25" x14ac:dyDescent="0.15">
      <c r="A7" t="str">
        <f>A6</f>
        <v>Calcium supplementation</v>
      </c>
      <c r="B7" s="122" t="s">
        <v>271</v>
      </c>
      <c r="C7" s="34"/>
    </row>
    <row r="8" spans="1:25" x14ac:dyDescent="0.15">
      <c r="A8" t="str">
        <f>'Programs to include'!A5</f>
        <v>Cash transfers</v>
      </c>
      <c r="B8" s="122" t="s">
        <v>269</v>
      </c>
      <c r="C8" s="34"/>
    </row>
    <row r="9" spans="1:25" x14ac:dyDescent="0.15">
      <c r="A9" t="str">
        <f>A8</f>
        <v>Cash transfers</v>
      </c>
      <c r="B9" s="122" t="s">
        <v>271</v>
      </c>
      <c r="C9" s="34"/>
    </row>
    <row r="10" spans="1:25" x14ac:dyDescent="0.15">
      <c r="A10" t="str">
        <f>'Programs to include'!A6</f>
        <v>Family Planning</v>
      </c>
      <c r="B10" s="122" t="s">
        <v>269</v>
      </c>
      <c r="C10" s="34"/>
    </row>
    <row r="11" spans="1:25" x14ac:dyDescent="0.15">
      <c r="A11" t="str">
        <f>A10</f>
        <v>Family Planning</v>
      </c>
      <c r="B11" s="122" t="s">
        <v>271</v>
      </c>
      <c r="C11" s="34"/>
    </row>
    <row r="12" spans="1:25" x14ac:dyDescent="0.15">
      <c r="A12" t="str">
        <f>'Programs to include'!A7</f>
        <v>IFA fortification of maize</v>
      </c>
      <c r="B12" s="122" t="s">
        <v>269</v>
      </c>
      <c r="C12" s="34"/>
    </row>
    <row r="13" spans="1:25" x14ac:dyDescent="0.15">
      <c r="A13" t="str">
        <f>A12</f>
        <v>IFA fortification of maize</v>
      </c>
      <c r="B13" s="122" t="s">
        <v>271</v>
      </c>
      <c r="C13" s="34"/>
    </row>
    <row r="14" spans="1:25" x14ac:dyDescent="0.15">
      <c r="A14" t="str">
        <f>'Programs to include'!A8</f>
        <v>IFA fortification of rice</v>
      </c>
      <c r="B14" s="122" t="s">
        <v>269</v>
      </c>
      <c r="C14" s="34"/>
    </row>
    <row r="15" spans="1:25" x14ac:dyDescent="0.15">
      <c r="A15" t="str">
        <f>A14</f>
        <v>IFA fortification of rice</v>
      </c>
      <c r="B15" s="122" t="s">
        <v>271</v>
      </c>
      <c r="C15" s="34"/>
    </row>
    <row r="16" spans="1:25" x14ac:dyDescent="0.15">
      <c r="A16" t="str">
        <f>'Programs to include'!A9</f>
        <v>IFA fortification of wheat flour</v>
      </c>
      <c r="B16" s="122" t="s">
        <v>269</v>
      </c>
      <c r="C16" s="34"/>
    </row>
    <row r="17" spans="1:3" x14ac:dyDescent="0.15">
      <c r="A17" t="str">
        <f>A16</f>
        <v>IFA fortification of wheat flour</v>
      </c>
      <c r="B17" s="122" t="s">
        <v>271</v>
      </c>
      <c r="C17" s="34"/>
    </row>
    <row r="18" spans="1:3" x14ac:dyDescent="0.15">
      <c r="A18" t="str">
        <f>'Programs to include'!A10</f>
        <v>IFAS not poor: community</v>
      </c>
      <c r="B18" s="122" t="s">
        <v>269</v>
      </c>
      <c r="C18" s="34"/>
    </row>
    <row r="19" spans="1:3" x14ac:dyDescent="0.15">
      <c r="A19" t="str">
        <f>A18</f>
        <v>IFAS not poor: community</v>
      </c>
      <c r="B19" s="122" t="s">
        <v>271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269</v>
      </c>
      <c r="C20" s="34"/>
    </row>
    <row r="21" spans="1:3" x14ac:dyDescent="0.15">
      <c r="A21" t="str">
        <f>A20</f>
        <v>IFAS not poor: community (malaria area)</v>
      </c>
      <c r="B21" s="122" t="s">
        <v>271</v>
      </c>
      <c r="C21" s="34"/>
    </row>
    <row r="22" spans="1:3" x14ac:dyDescent="0.15">
      <c r="A22" t="str">
        <f>'Programs to include'!A12</f>
        <v>IFAS not poor: hospital</v>
      </c>
      <c r="B22" s="122" t="s">
        <v>269</v>
      </c>
      <c r="C22" s="34"/>
    </row>
    <row r="23" spans="1:3" x14ac:dyDescent="0.15">
      <c r="A23" t="str">
        <f>A22</f>
        <v>IFAS not poor: hospital</v>
      </c>
      <c r="B23" s="122" t="s">
        <v>271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269</v>
      </c>
      <c r="C24" s="34"/>
    </row>
    <row r="25" spans="1:3" x14ac:dyDescent="0.15">
      <c r="A25" t="str">
        <f>A24</f>
        <v>IFAS not poor: hospital (malaria area)</v>
      </c>
      <c r="B25" s="122" t="s">
        <v>271</v>
      </c>
      <c r="C25" s="34"/>
    </row>
    <row r="26" spans="1:3" x14ac:dyDescent="0.15">
      <c r="A26" t="str">
        <f>'Programs to include'!A14</f>
        <v>IFAS not poor: retailer</v>
      </c>
      <c r="B26" s="122" t="s">
        <v>269</v>
      </c>
      <c r="C26" s="34"/>
    </row>
    <row r="27" spans="1:3" x14ac:dyDescent="0.15">
      <c r="A27" t="str">
        <f>A26</f>
        <v>IFAS not poor: retailer</v>
      </c>
      <c r="B27" s="122" t="s">
        <v>271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269</v>
      </c>
      <c r="C28" s="34"/>
    </row>
    <row r="29" spans="1:3" x14ac:dyDescent="0.15">
      <c r="A29" t="str">
        <f>A28</f>
        <v>IFAS not poor: retailer (malaria area)</v>
      </c>
      <c r="B29" s="122" t="s">
        <v>271</v>
      </c>
      <c r="C29" s="34"/>
    </row>
    <row r="30" spans="1:3" x14ac:dyDescent="0.15">
      <c r="A30" t="str">
        <f>'Programs to include'!A16</f>
        <v>IFAS not poor: school</v>
      </c>
      <c r="B30" s="122" t="s">
        <v>269</v>
      </c>
      <c r="C30" s="34"/>
    </row>
    <row r="31" spans="1:3" x14ac:dyDescent="0.15">
      <c r="A31" t="str">
        <f>A30</f>
        <v>IFAS not poor: school</v>
      </c>
      <c r="B31" s="122" t="s">
        <v>271</v>
      </c>
      <c r="C31" s="34"/>
    </row>
    <row r="32" spans="1:3" x14ac:dyDescent="0.15">
      <c r="A32" t="str">
        <f>'Programs to include'!A17</f>
        <v>IFAS not poor: school (malaria area)</v>
      </c>
      <c r="B32" s="122" t="s">
        <v>269</v>
      </c>
      <c r="C32" s="34"/>
    </row>
    <row r="33" spans="1:3" x14ac:dyDescent="0.15">
      <c r="A33" t="str">
        <f>A32</f>
        <v>IFAS not poor: school (malaria area)</v>
      </c>
      <c r="B33" s="122" t="s">
        <v>271</v>
      </c>
      <c r="C33" s="34"/>
    </row>
    <row r="34" spans="1:3" x14ac:dyDescent="0.15">
      <c r="A34" t="str">
        <f>'Programs to include'!A18</f>
        <v>IFAS poor: community</v>
      </c>
      <c r="B34" s="122" t="s">
        <v>269</v>
      </c>
      <c r="C34" s="34"/>
    </row>
    <row r="35" spans="1:3" x14ac:dyDescent="0.15">
      <c r="A35" t="str">
        <f>A34</f>
        <v>IFAS poor: community</v>
      </c>
      <c r="B35" s="122" t="s">
        <v>271</v>
      </c>
      <c r="C35" s="34"/>
    </row>
    <row r="36" spans="1:3" x14ac:dyDescent="0.15">
      <c r="A36" t="str">
        <f>'Programs to include'!A19</f>
        <v>IFAS poor: community (malaria area)</v>
      </c>
      <c r="B36" s="122" t="s">
        <v>269</v>
      </c>
      <c r="C36" s="34"/>
    </row>
    <row r="37" spans="1:3" x14ac:dyDescent="0.15">
      <c r="A37" t="str">
        <f>A36</f>
        <v>IFAS poor: community (malaria area)</v>
      </c>
      <c r="B37" s="122" t="s">
        <v>271</v>
      </c>
      <c r="C37" s="34"/>
    </row>
    <row r="38" spans="1:3" x14ac:dyDescent="0.15">
      <c r="A38" t="str">
        <f>'Programs to include'!A20</f>
        <v>IFAS poor: hospital</v>
      </c>
      <c r="B38" s="122" t="s">
        <v>269</v>
      </c>
      <c r="C38" s="34"/>
    </row>
    <row r="39" spans="1:3" x14ac:dyDescent="0.15">
      <c r="A39" t="str">
        <f>A38</f>
        <v>IFAS poor: hospital</v>
      </c>
      <c r="B39" s="122" t="s">
        <v>271</v>
      </c>
      <c r="C39" s="34"/>
    </row>
    <row r="40" spans="1:3" x14ac:dyDescent="0.15">
      <c r="A40" t="str">
        <f>'Programs to include'!A21</f>
        <v>IFAS poor: hospital (malaria area)</v>
      </c>
      <c r="B40" s="122" t="s">
        <v>269</v>
      </c>
      <c r="C40" s="34"/>
    </row>
    <row r="41" spans="1:3" x14ac:dyDescent="0.15">
      <c r="A41" t="str">
        <f>A40</f>
        <v>IFAS poor: hospital (malaria area)</v>
      </c>
      <c r="B41" s="122" t="s">
        <v>271</v>
      </c>
      <c r="C41" s="34"/>
    </row>
    <row r="42" spans="1:3" x14ac:dyDescent="0.15">
      <c r="A42" t="str">
        <f>'Programs to include'!A22</f>
        <v>IFAS poor: school</v>
      </c>
      <c r="B42" s="122" t="s">
        <v>269</v>
      </c>
      <c r="C42" s="34"/>
    </row>
    <row r="43" spans="1:3" x14ac:dyDescent="0.15">
      <c r="A43" t="str">
        <f>A42</f>
        <v>IFAS poor: school</v>
      </c>
      <c r="B43" s="122" t="s">
        <v>271</v>
      </c>
      <c r="C43" s="34"/>
    </row>
    <row r="44" spans="1:3" x14ac:dyDescent="0.15">
      <c r="A44" t="str">
        <f>'Programs to include'!A23</f>
        <v>IFAS poor: school (malaria area)</v>
      </c>
      <c r="B44" s="122" t="s">
        <v>269</v>
      </c>
      <c r="C44" s="34"/>
    </row>
    <row r="45" spans="1:3" x14ac:dyDescent="0.15">
      <c r="A45" t="str">
        <f>A44</f>
        <v>IFAS poor: school (malaria area)</v>
      </c>
      <c r="B45" s="122" t="s">
        <v>271</v>
      </c>
      <c r="C45" s="34"/>
    </row>
    <row r="46" spans="1:3" x14ac:dyDescent="0.15">
      <c r="A46" t="str">
        <f>'Programs to include'!A24</f>
        <v>IPTp</v>
      </c>
      <c r="B46" s="122" t="s">
        <v>269</v>
      </c>
      <c r="C46" s="34"/>
    </row>
    <row r="47" spans="1:3" x14ac:dyDescent="0.15">
      <c r="A47" t="str">
        <f>A46</f>
        <v>IPTp</v>
      </c>
      <c r="B47" s="122" t="s">
        <v>271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269</v>
      </c>
      <c r="C48" s="34"/>
    </row>
    <row r="49" spans="1:3" x14ac:dyDescent="0.15">
      <c r="A49" t="str">
        <f>A48</f>
        <v>Iron and folic acid supplementation for pregnant women</v>
      </c>
      <c r="B49" s="122" t="s">
        <v>271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269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271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269</v>
      </c>
      <c r="C52" s="34"/>
    </row>
    <row r="53" spans="1:3" x14ac:dyDescent="0.15">
      <c r="A53" t="str">
        <f>A52</f>
        <v>Iron and iodine fortification of salt</v>
      </c>
      <c r="B53" s="122" t="s">
        <v>271</v>
      </c>
      <c r="C53" s="34"/>
    </row>
    <row r="54" spans="1:3" x14ac:dyDescent="0.15">
      <c r="A54" t="str">
        <f>'Programs to include'!A28</f>
        <v>Iron fortification of maize</v>
      </c>
      <c r="B54" s="122" t="s">
        <v>269</v>
      </c>
      <c r="C54" s="34"/>
    </row>
    <row r="55" spans="1:3" x14ac:dyDescent="0.15">
      <c r="A55" t="str">
        <f>A54</f>
        <v>Iron fortification of maize</v>
      </c>
      <c r="B55" s="122" t="s">
        <v>271</v>
      </c>
      <c r="C55" s="34"/>
    </row>
    <row r="56" spans="1:3" x14ac:dyDescent="0.15">
      <c r="A56" t="str">
        <f>'Programs to include'!A29</f>
        <v>Iron fortification of rice</v>
      </c>
      <c r="B56" s="122" t="s">
        <v>269</v>
      </c>
      <c r="C56" s="34"/>
    </row>
    <row r="57" spans="1:3" x14ac:dyDescent="0.15">
      <c r="A57" t="str">
        <f>A56</f>
        <v>Iron fortification of rice</v>
      </c>
      <c r="B57" s="122" t="s">
        <v>271</v>
      </c>
      <c r="C57" s="34"/>
    </row>
    <row r="58" spans="1:3" x14ac:dyDescent="0.15">
      <c r="A58" t="str">
        <f>'Programs to include'!A30</f>
        <v>Iron fortification of wheat flour</v>
      </c>
      <c r="B58" s="122" t="s">
        <v>269</v>
      </c>
      <c r="C58" s="34"/>
    </row>
    <row r="59" spans="1:3" x14ac:dyDescent="0.15">
      <c r="A59" t="str">
        <f>A58</f>
        <v>Iron fortification of wheat flour</v>
      </c>
      <c r="B59" s="122" t="s">
        <v>271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269</v>
      </c>
      <c r="C60" s="34"/>
    </row>
    <row r="61" spans="1:3" x14ac:dyDescent="0.15">
      <c r="A61" t="str">
        <f>A60</f>
        <v>Long-lasting insecticide-treated bednets</v>
      </c>
      <c r="B61" s="122" t="s">
        <v>271</v>
      </c>
      <c r="C61" s="34"/>
    </row>
    <row r="62" spans="1:3" x14ac:dyDescent="0.15">
      <c r="A62" t="str">
        <f>'Programs to include'!A32</f>
        <v>Mg for eclampsia</v>
      </c>
      <c r="B62" s="122" t="s">
        <v>269</v>
      </c>
      <c r="C62" s="34"/>
    </row>
    <row r="63" spans="1:3" x14ac:dyDescent="0.15">
      <c r="A63" t="str">
        <f>A62</f>
        <v>Mg for eclampsia</v>
      </c>
      <c r="B63" s="122" t="s">
        <v>271</v>
      </c>
      <c r="C63" s="34"/>
    </row>
    <row r="64" spans="1:3" x14ac:dyDescent="0.15">
      <c r="A64" t="str">
        <f>'Programs to include'!A33</f>
        <v>Mg for pre-eclampsia</v>
      </c>
      <c r="B64" s="122" t="s">
        <v>269</v>
      </c>
      <c r="C64" s="34"/>
    </row>
    <row r="65" spans="1:3" x14ac:dyDescent="0.15">
      <c r="A65" t="str">
        <f>A64</f>
        <v>Mg for pre-eclampsia</v>
      </c>
      <c r="B65" s="122" t="s">
        <v>271</v>
      </c>
      <c r="C65" s="34"/>
    </row>
    <row r="66" spans="1:3" x14ac:dyDescent="0.15">
      <c r="A66" t="str">
        <f>'Programs to include'!A34</f>
        <v>Multiple micronutrient supplementation</v>
      </c>
      <c r="B66" s="122" t="s">
        <v>269</v>
      </c>
      <c r="C66" s="34"/>
    </row>
    <row r="67" spans="1:3" x14ac:dyDescent="0.15">
      <c r="A67" t="str">
        <f>A66</f>
        <v>Multiple micronutrient supplementation</v>
      </c>
      <c r="B67" s="122" t="s">
        <v>271</v>
      </c>
      <c r="C67" s="34"/>
    </row>
    <row r="68" spans="1:3" x14ac:dyDescent="0.15">
      <c r="A68" t="str">
        <f>'Programs to include'!A35</f>
        <v>Multiple micronutrient supplementation (malaria area)</v>
      </c>
      <c r="B68" s="122" t="s">
        <v>269</v>
      </c>
      <c r="C68" s="34"/>
    </row>
    <row r="69" spans="1:3" x14ac:dyDescent="0.15">
      <c r="A69" t="str">
        <f>A68</f>
        <v>Multiple micronutrient supplementation (malaria area)</v>
      </c>
      <c r="B69" s="122" t="s">
        <v>271</v>
      </c>
      <c r="C69" s="34"/>
    </row>
    <row r="70" spans="1:3" x14ac:dyDescent="0.15">
      <c r="A70" t="str">
        <f>'Programs to include'!A36</f>
        <v>Oral rehydration salts</v>
      </c>
      <c r="B70" s="122" t="s">
        <v>269</v>
      </c>
      <c r="C70" s="34"/>
    </row>
    <row r="71" spans="1:3" x14ac:dyDescent="0.15">
      <c r="A71" t="str">
        <f>A70</f>
        <v>Oral rehydration salts</v>
      </c>
      <c r="B71" s="122" t="s">
        <v>271</v>
      </c>
      <c r="C71" s="34"/>
    </row>
    <row r="72" spans="1:3" x14ac:dyDescent="0.15">
      <c r="A72" t="str">
        <f>'Programs to include'!A37</f>
        <v>Public provision of complementary foods</v>
      </c>
      <c r="B72" s="122" t="s">
        <v>269</v>
      </c>
      <c r="C72" s="34"/>
    </row>
    <row r="73" spans="1:3" x14ac:dyDescent="0.15">
      <c r="A73" t="str">
        <f>A72</f>
        <v>Public provision of complementary foods</v>
      </c>
      <c r="B73" s="122" t="s">
        <v>271</v>
      </c>
      <c r="C73" s="34"/>
    </row>
    <row r="74" spans="1:3" x14ac:dyDescent="0.15">
      <c r="A74" t="str">
        <f>'Programs to include'!A38</f>
        <v>Public provision of complementary foods with iron</v>
      </c>
      <c r="B74" s="122" t="s">
        <v>269</v>
      </c>
      <c r="C74" s="34"/>
    </row>
    <row r="75" spans="1:3" x14ac:dyDescent="0.15">
      <c r="A75" t="str">
        <f>A74</f>
        <v>Public provision of complementary foods with iron</v>
      </c>
      <c r="B75" s="122" t="s">
        <v>271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22" t="s">
        <v>269</v>
      </c>
      <c r="C76" s="34"/>
    </row>
    <row r="77" spans="1:3" x14ac:dyDescent="0.15">
      <c r="A77" t="str">
        <f>A76</f>
        <v>Public provision of complementary foods with iron (malaria area)</v>
      </c>
      <c r="B77" s="122" t="s">
        <v>271</v>
      </c>
      <c r="C77" s="34"/>
    </row>
    <row r="78" spans="1:3" x14ac:dyDescent="0.15">
      <c r="A78" t="str">
        <f>'Programs to include'!A40</f>
        <v>Sprinkles</v>
      </c>
      <c r="B78" s="122" t="s">
        <v>269</v>
      </c>
      <c r="C78" s="34"/>
    </row>
    <row r="79" spans="1:3" x14ac:dyDescent="0.15">
      <c r="A79" t="str">
        <f>A78</f>
        <v>Sprinkles</v>
      </c>
      <c r="B79" s="122" t="s">
        <v>271</v>
      </c>
      <c r="C79" s="34"/>
    </row>
    <row r="80" spans="1:3" x14ac:dyDescent="0.15">
      <c r="A80" t="str">
        <f>'Programs to include'!A41</f>
        <v>Sprinkles (malaria area)</v>
      </c>
      <c r="B80" s="122" t="s">
        <v>269</v>
      </c>
      <c r="C80" s="34"/>
    </row>
    <row r="81" spans="1:3" x14ac:dyDescent="0.15">
      <c r="A81" t="str">
        <f>A80</f>
        <v>Sprinkles (malaria area)</v>
      </c>
      <c r="B81" s="122" t="s">
        <v>271</v>
      </c>
      <c r="C81" s="34"/>
    </row>
    <row r="82" spans="1:3" x14ac:dyDescent="0.15">
      <c r="A82" t="str">
        <f>'Programs to include'!A42</f>
        <v>Treatment of MAM</v>
      </c>
      <c r="B82" s="122" t="s">
        <v>269</v>
      </c>
      <c r="C82" s="34"/>
    </row>
    <row r="83" spans="1:3" x14ac:dyDescent="0.15">
      <c r="A83" t="str">
        <f>A82</f>
        <v>Treatment of MAM</v>
      </c>
      <c r="B83" s="122" t="s">
        <v>271</v>
      </c>
      <c r="C83" s="34"/>
    </row>
    <row r="84" spans="1:3" x14ac:dyDescent="0.15">
      <c r="A84" t="str">
        <f>'Programs to include'!A43</f>
        <v>Treatment of SAM</v>
      </c>
      <c r="B84" s="122" t="s">
        <v>269</v>
      </c>
      <c r="C84" s="34"/>
    </row>
    <row r="85" spans="1:3" x14ac:dyDescent="0.15">
      <c r="A85" t="str">
        <f>A84</f>
        <v>Treatment of SAM</v>
      </c>
      <c r="B85" s="122" t="s">
        <v>271</v>
      </c>
      <c r="C85" s="34"/>
    </row>
    <row r="86" spans="1:3" x14ac:dyDescent="0.15">
      <c r="A86" t="str">
        <f>'Programs to include'!A44</f>
        <v>Vitamin A supplementation</v>
      </c>
      <c r="B86" s="122" t="s">
        <v>269</v>
      </c>
      <c r="C86" s="34"/>
    </row>
    <row r="87" spans="1:3" x14ac:dyDescent="0.15">
      <c r="A87" t="str">
        <f>A86</f>
        <v>Vitamin A supplementation</v>
      </c>
      <c r="B87" s="122" t="s">
        <v>271</v>
      </c>
      <c r="C87" s="34"/>
    </row>
    <row r="88" spans="1:3" x14ac:dyDescent="0.15">
      <c r="A88" t="str">
        <f>'Programs to include'!A45</f>
        <v>WASH: Handwashing</v>
      </c>
      <c r="B88" s="122" t="s">
        <v>269</v>
      </c>
      <c r="C88" s="34"/>
    </row>
    <row r="89" spans="1:3" x14ac:dyDescent="0.15">
      <c r="A89" t="str">
        <f>A88</f>
        <v>WASH: Handwashing</v>
      </c>
      <c r="B89" s="122" t="s">
        <v>271</v>
      </c>
      <c r="C89" s="34"/>
    </row>
    <row r="90" spans="1:3" x14ac:dyDescent="0.15">
      <c r="A90" t="str">
        <f>'Programs to include'!A46</f>
        <v>WASH: Hygenic disposal</v>
      </c>
      <c r="B90" s="122" t="s">
        <v>269</v>
      </c>
      <c r="C90" s="34"/>
    </row>
    <row r="91" spans="1:3" x14ac:dyDescent="0.15">
      <c r="A91" t="str">
        <f>A90</f>
        <v>WASH: Hygenic disposal</v>
      </c>
      <c r="B91" s="122" t="s">
        <v>271</v>
      </c>
      <c r="C91" s="34"/>
    </row>
    <row r="92" spans="1:3" x14ac:dyDescent="0.15">
      <c r="A92" t="str">
        <f>'Programs to include'!A47</f>
        <v>WASH: Improved sanitation</v>
      </c>
      <c r="B92" s="122" t="s">
        <v>269</v>
      </c>
      <c r="C92" s="34"/>
    </row>
    <row r="93" spans="1:3" x14ac:dyDescent="0.15">
      <c r="A93" t="str">
        <f>A92</f>
        <v>WASH: Improved sanitation</v>
      </c>
      <c r="B93" s="122" t="s">
        <v>271</v>
      </c>
      <c r="C93" s="34"/>
    </row>
    <row r="94" spans="1:3" x14ac:dyDescent="0.15">
      <c r="A94" t="str">
        <f>'Programs to include'!A48</f>
        <v>WASH: Improved water source</v>
      </c>
      <c r="B94" s="122" t="s">
        <v>269</v>
      </c>
      <c r="C94" s="34"/>
    </row>
    <row r="95" spans="1:3" x14ac:dyDescent="0.15">
      <c r="A95" t="str">
        <f>A94</f>
        <v>WASH: Improved water source</v>
      </c>
      <c r="B95" s="122" t="s">
        <v>271</v>
      </c>
      <c r="C95" s="34"/>
    </row>
    <row r="96" spans="1:3" x14ac:dyDescent="0.15">
      <c r="A96" t="str">
        <f>'Programs to include'!A49</f>
        <v>WASH: Piped water</v>
      </c>
      <c r="B96" s="122" t="s">
        <v>269</v>
      </c>
      <c r="C96" s="34"/>
    </row>
    <row r="97" spans="1:3" x14ac:dyDescent="0.15">
      <c r="A97" t="str">
        <f>A96</f>
        <v>WASH: Piped water</v>
      </c>
      <c r="B97" s="122" t="s">
        <v>271</v>
      </c>
      <c r="C97" s="34"/>
    </row>
    <row r="98" spans="1:3" x14ac:dyDescent="0.15">
      <c r="A98" t="str">
        <f>'Programs to include'!A50</f>
        <v>Zinc for treatment + ORS</v>
      </c>
      <c r="B98" s="122" t="s">
        <v>269</v>
      </c>
      <c r="C98" s="34"/>
    </row>
    <row r="99" spans="1:3" x14ac:dyDescent="0.15">
      <c r="A99" t="str">
        <f>A98</f>
        <v>Zinc for treatment + ORS</v>
      </c>
      <c r="B99" s="122" t="s">
        <v>271</v>
      </c>
      <c r="C99" s="34"/>
    </row>
    <row r="100" spans="1:3" x14ac:dyDescent="0.15">
      <c r="A100" t="str">
        <f>'Programs to include'!A51</f>
        <v>Zinc supplementation</v>
      </c>
      <c r="B100" s="122" t="s">
        <v>269</v>
      </c>
      <c r="C100" s="34"/>
    </row>
    <row r="101" spans="1:3" x14ac:dyDescent="0.15">
      <c r="A101" t="str">
        <f>A100</f>
        <v>Zinc supplementation</v>
      </c>
      <c r="B101" s="122" t="s">
        <v>271</v>
      </c>
      <c r="C101" s="34"/>
    </row>
    <row r="102" spans="1:3" x14ac:dyDescent="0.15">
      <c r="A102" t="str">
        <f>'Programs to include'!A52</f>
        <v>IYCF 1</v>
      </c>
      <c r="B102" s="122" t="s">
        <v>269</v>
      </c>
      <c r="C102" s="34"/>
    </row>
    <row r="103" spans="1:3" x14ac:dyDescent="0.15">
      <c r="A103" t="str">
        <f>A102</f>
        <v>IYCF 1</v>
      </c>
      <c r="B103" s="122" t="s">
        <v>271</v>
      </c>
      <c r="C103" s="34"/>
    </row>
    <row r="104" spans="1:3" x14ac:dyDescent="0.15">
      <c r="A104" t="str">
        <f>'Programs to include'!A53</f>
        <v>IYCF 2</v>
      </c>
      <c r="B104" s="122" t="s">
        <v>269</v>
      </c>
      <c r="C104" s="34"/>
    </row>
    <row r="105" spans="1:3" x14ac:dyDescent="0.15">
      <c r="A105" t="str">
        <f>A104</f>
        <v>IYCF 2</v>
      </c>
      <c r="B105" s="122" t="s">
        <v>271</v>
      </c>
      <c r="C105" s="34"/>
    </row>
    <row r="106" spans="1:3" x14ac:dyDescent="0.15">
      <c r="A106" t="str">
        <f>'Programs to include'!A54</f>
        <v>IYCF 3</v>
      </c>
      <c r="B106" s="122" t="s">
        <v>269</v>
      </c>
      <c r="C106" s="34"/>
    </row>
    <row r="107" spans="1:3" x14ac:dyDescent="0.15">
      <c r="A107" t="str">
        <f>A106</f>
        <v>IYCF 3</v>
      </c>
      <c r="B107" s="122" t="s">
        <v>271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workbookViewId="0">
      <selection activeCell="C34" sqref="C3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272</v>
      </c>
      <c r="B1" s="9" t="s">
        <v>192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203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114</v>
      </c>
      <c r="K19" s="86">
        <f>'Prevalence of anaemia'!H3</f>
        <v>0.23580000000000001</v>
      </c>
    </row>
    <row r="20" spans="1:11" x14ac:dyDescent="0.15">
      <c r="B20" s="9" t="s">
        <v>115</v>
      </c>
      <c r="K20" s="86">
        <f>'Prevalence of anaemia'!I3</f>
        <v>0.23580000000000001</v>
      </c>
    </row>
    <row r="21" spans="1:11" x14ac:dyDescent="0.15">
      <c r="B21" s="9" t="s">
        <v>116</v>
      </c>
      <c r="K21" s="86">
        <f>'Prevalence of anaemia'!J3</f>
        <v>0.23580000000000001</v>
      </c>
    </row>
    <row r="22" spans="1:11" x14ac:dyDescent="0.15">
      <c r="B22" s="9" t="s">
        <v>117</v>
      </c>
      <c r="K22" s="86">
        <f>'Prevalence of anaemia'!K3</f>
        <v>0.23580000000000001</v>
      </c>
    </row>
    <row r="23" spans="1:11" x14ac:dyDescent="0.15">
      <c r="B23" s="9" t="s">
        <v>110</v>
      </c>
      <c r="K23" s="86">
        <f>'Prevalence of anaemia'!L3</f>
        <v>0.2238</v>
      </c>
    </row>
    <row r="24" spans="1:11" x14ac:dyDescent="0.15">
      <c r="B24" s="9" t="s">
        <v>111</v>
      </c>
      <c r="K24" s="86">
        <f>'Prevalence of anaemia'!M3</f>
        <v>0.2238</v>
      </c>
    </row>
    <row r="25" spans="1:11" x14ac:dyDescent="0.15">
      <c r="B25" s="9" t="s">
        <v>112</v>
      </c>
      <c r="K25" s="86">
        <f>'Prevalence of anaemia'!N3</f>
        <v>0.2238</v>
      </c>
    </row>
    <row r="26" spans="1:11" x14ac:dyDescent="0.15">
      <c r="B26" s="9" t="s">
        <v>113</v>
      </c>
      <c r="K26" s="86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202</v>
      </c>
      <c r="B1" s="9"/>
    </row>
    <row r="2" spans="1:2" x14ac:dyDescent="0.15">
      <c r="A2" s="122" t="s">
        <v>184</v>
      </c>
    </row>
    <row r="3" spans="1:2" x14ac:dyDescent="0.15">
      <c r="A3" s="122" t="s">
        <v>118</v>
      </c>
    </row>
    <row r="4" spans="1:2" x14ac:dyDescent="0.15">
      <c r="A4" s="4" t="s">
        <v>77</v>
      </c>
    </row>
    <row r="5" spans="1:2" x14ac:dyDescent="0.15">
      <c r="A5" t="s">
        <v>259</v>
      </c>
    </row>
    <row r="6" spans="1:2" x14ac:dyDescent="0.15">
      <c r="A6" t="s">
        <v>258</v>
      </c>
    </row>
    <row r="7" spans="1:2" x14ac:dyDescent="0.15">
      <c r="A7" t="s">
        <v>257</v>
      </c>
    </row>
    <row r="8" spans="1:2" x14ac:dyDescent="0.15">
      <c r="A8" t="s">
        <v>255</v>
      </c>
    </row>
    <row r="9" spans="1:2" x14ac:dyDescent="0.15">
      <c r="A9" t="s">
        <v>256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267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267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267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10" workbookViewId="0">
      <selection activeCell="B37" sqref="B37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9" t="s">
        <v>250</v>
      </c>
    </row>
    <row r="2" spans="1:2" x14ac:dyDescent="0.15">
      <c r="A2" s="122" t="s">
        <v>54</v>
      </c>
      <c r="B2" s="122"/>
    </row>
    <row r="3" spans="1:2" x14ac:dyDescent="0.15">
      <c r="A3" s="124" t="s">
        <v>265</v>
      </c>
      <c r="B3" s="122"/>
    </row>
    <row r="4" spans="1:2" x14ac:dyDescent="0.15">
      <c r="A4" s="4" t="s">
        <v>262</v>
      </c>
      <c r="B4" s="122"/>
    </row>
    <row r="5" spans="1:2" x14ac:dyDescent="0.15">
      <c r="A5" s="4" t="s">
        <v>142</v>
      </c>
      <c r="B5" s="122"/>
    </row>
    <row r="6" spans="1:2" x14ac:dyDescent="0.15">
      <c r="A6" s="122" t="s">
        <v>184</v>
      </c>
      <c r="B6" s="122"/>
    </row>
    <row r="7" spans="1:2" x14ac:dyDescent="0.15">
      <c r="A7" s="11" t="s">
        <v>144</v>
      </c>
      <c r="B7" s="122"/>
    </row>
    <row r="8" spans="1:2" x14ac:dyDescent="0.15">
      <c r="A8" s="11" t="s">
        <v>145</v>
      </c>
      <c r="B8" s="122"/>
    </row>
    <row r="9" spans="1:2" x14ac:dyDescent="0.15">
      <c r="A9" s="11" t="s">
        <v>143</v>
      </c>
      <c r="B9" s="122"/>
    </row>
    <row r="10" spans="1:2" x14ac:dyDescent="0.15">
      <c r="A10" s="122" t="s">
        <v>123</v>
      </c>
      <c r="B10" s="122"/>
    </row>
    <row r="11" spans="1:2" x14ac:dyDescent="0.15">
      <c r="A11" s="122" t="s">
        <v>131</v>
      </c>
      <c r="B11" s="122"/>
    </row>
    <row r="12" spans="1:2" x14ac:dyDescent="0.15">
      <c r="A12" s="122" t="s">
        <v>124</v>
      </c>
      <c r="B12" s="122"/>
    </row>
    <row r="13" spans="1:2" x14ac:dyDescent="0.15">
      <c r="A13" s="122" t="s">
        <v>132</v>
      </c>
      <c r="B13" s="122"/>
    </row>
    <row r="14" spans="1:2" x14ac:dyDescent="0.15">
      <c r="A14" s="122" t="s">
        <v>125</v>
      </c>
      <c r="B14" s="122"/>
    </row>
    <row r="15" spans="1:2" x14ac:dyDescent="0.15">
      <c r="A15" s="122" t="s">
        <v>133</v>
      </c>
      <c r="B15" s="122"/>
    </row>
    <row r="16" spans="1:2" x14ac:dyDescent="0.15">
      <c r="A16" s="122" t="s">
        <v>122</v>
      </c>
      <c r="B16" s="122"/>
    </row>
    <row r="17" spans="1:2" x14ac:dyDescent="0.15">
      <c r="A17" s="122" t="s">
        <v>130</v>
      </c>
      <c r="B17" s="122"/>
    </row>
    <row r="18" spans="1:2" x14ac:dyDescent="0.15">
      <c r="A18" s="122" t="s">
        <v>120</v>
      </c>
      <c r="B18" s="122"/>
    </row>
    <row r="19" spans="1:2" x14ac:dyDescent="0.15">
      <c r="A19" s="122" t="s">
        <v>128</v>
      </c>
      <c r="B19" s="122"/>
    </row>
    <row r="20" spans="1:2" x14ac:dyDescent="0.15">
      <c r="A20" s="122" t="s">
        <v>121</v>
      </c>
      <c r="B20" s="122"/>
    </row>
    <row r="21" spans="1:2" x14ac:dyDescent="0.15">
      <c r="A21" s="122" t="s">
        <v>129</v>
      </c>
      <c r="B21" s="122"/>
    </row>
    <row r="22" spans="1:2" x14ac:dyDescent="0.15">
      <c r="A22" s="122" t="s">
        <v>119</v>
      </c>
      <c r="B22" s="122"/>
    </row>
    <row r="23" spans="1:2" x14ac:dyDescent="0.15">
      <c r="A23" s="122" t="s">
        <v>127</v>
      </c>
      <c r="B23" s="122"/>
    </row>
    <row r="24" spans="1:2" x14ac:dyDescent="0.15">
      <c r="A24" s="122" t="s">
        <v>118</v>
      </c>
      <c r="B24" s="122"/>
    </row>
    <row r="25" spans="1:2" x14ac:dyDescent="0.15">
      <c r="A25" s="4" t="s">
        <v>76</v>
      </c>
      <c r="B25" s="122"/>
    </row>
    <row r="26" spans="1:2" x14ac:dyDescent="0.15">
      <c r="A26" s="4" t="s">
        <v>138</v>
      </c>
      <c r="B26" s="122"/>
    </row>
    <row r="27" spans="1:2" x14ac:dyDescent="0.15">
      <c r="A27" s="4" t="s">
        <v>96</v>
      </c>
      <c r="B27" s="122"/>
    </row>
    <row r="28" spans="1:2" s="10" customFormat="1" x14ac:dyDescent="0.15">
      <c r="A28" s="116" t="s">
        <v>80</v>
      </c>
      <c r="B28" s="123"/>
    </row>
    <row r="29" spans="1:2" s="10" customFormat="1" x14ac:dyDescent="0.15">
      <c r="A29" s="116" t="s">
        <v>81</v>
      </c>
      <c r="B29" s="123"/>
    </row>
    <row r="30" spans="1:2" s="10" customFormat="1" x14ac:dyDescent="0.15">
      <c r="A30" s="116" t="s">
        <v>79</v>
      </c>
      <c r="B30" s="123"/>
    </row>
    <row r="31" spans="1:2" x14ac:dyDescent="0.15">
      <c r="A31" s="4" t="s">
        <v>77</v>
      </c>
      <c r="B31" s="122"/>
    </row>
    <row r="32" spans="1:2" x14ac:dyDescent="0.15">
      <c r="A32" s="4" t="s">
        <v>264</v>
      </c>
      <c r="B32" s="122"/>
    </row>
    <row r="33" spans="1:2" x14ac:dyDescent="0.15">
      <c r="A33" s="4" t="s">
        <v>263</v>
      </c>
      <c r="B33" s="122"/>
    </row>
    <row r="34" spans="1:2" x14ac:dyDescent="0.15">
      <c r="A34" s="122" t="s">
        <v>134</v>
      </c>
      <c r="B34" s="122"/>
    </row>
    <row r="35" spans="1:2" x14ac:dyDescent="0.15">
      <c r="A35" s="122" t="s">
        <v>137</v>
      </c>
      <c r="B35" s="122"/>
    </row>
    <row r="36" spans="1:2" x14ac:dyDescent="0.15">
      <c r="A36" s="122" t="s">
        <v>260</v>
      </c>
      <c r="B36" s="122"/>
    </row>
    <row r="37" spans="1:2" x14ac:dyDescent="0.15">
      <c r="A37" s="4" t="s">
        <v>126</v>
      </c>
      <c r="B37" s="122" t="s">
        <v>164</v>
      </c>
    </row>
    <row r="38" spans="1:2" x14ac:dyDescent="0.15">
      <c r="A38" s="4" t="s">
        <v>74</v>
      </c>
      <c r="B38" s="122" t="s">
        <v>164</v>
      </c>
    </row>
    <row r="39" spans="1:2" x14ac:dyDescent="0.15">
      <c r="A39" s="4" t="s">
        <v>135</v>
      </c>
      <c r="B39" s="122" t="s">
        <v>164</v>
      </c>
    </row>
    <row r="40" spans="1:2" x14ac:dyDescent="0.15">
      <c r="A40" s="4" t="s">
        <v>73</v>
      </c>
      <c r="B40" s="122"/>
    </row>
    <row r="41" spans="1:2" x14ac:dyDescent="0.15">
      <c r="A41" s="29" t="s">
        <v>136</v>
      </c>
      <c r="B41" s="122"/>
    </row>
    <row r="42" spans="1:2" x14ac:dyDescent="0.15">
      <c r="A42" s="4" t="s">
        <v>150</v>
      </c>
      <c r="B42" s="122"/>
    </row>
    <row r="43" spans="1:2" x14ac:dyDescent="0.15">
      <c r="A43" s="4" t="s">
        <v>151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259</v>
      </c>
      <c r="B45" s="122"/>
    </row>
    <row r="46" spans="1:2" x14ac:dyDescent="0.15">
      <c r="A46" s="122" t="s">
        <v>258</v>
      </c>
      <c r="B46" s="122"/>
    </row>
    <row r="47" spans="1:2" x14ac:dyDescent="0.15">
      <c r="A47" s="122" t="s">
        <v>257</v>
      </c>
      <c r="B47" s="122"/>
    </row>
    <row r="48" spans="1:2" x14ac:dyDescent="0.15">
      <c r="A48" s="122" t="s">
        <v>255</v>
      </c>
      <c r="B48" s="122"/>
    </row>
    <row r="49" spans="1:2" x14ac:dyDescent="0.15">
      <c r="A49" s="122" t="s">
        <v>256</v>
      </c>
      <c r="B49" s="122"/>
    </row>
    <row r="50" spans="1:2" x14ac:dyDescent="0.15">
      <c r="A50" s="122" t="s">
        <v>261</v>
      </c>
      <c r="B50" s="122"/>
    </row>
    <row r="51" spans="1:2" x14ac:dyDescent="0.15">
      <c r="A51" s="4" t="s">
        <v>139</v>
      </c>
      <c r="B51" s="122"/>
    </row>
    <row r="52" spans="1:2" x14ac:dyDescent="0.15">
      <c r="A52" s="125" t="s">
        <v>160</v>
      </c>
      <c r="B52" s="122"/>
    </row>
    <row r="53" spans="1:2" x14ac:dyDescent="0.15">
      <c r="A53" s="125" t="s">
        <v>161</v>
      </c>
      <c r="B53" s="122"/>
    </row>
    <row r="54" spans="1:2" x14ac:dyDescent="0.15">
      <c r="A54" s="125" t="s">
        <v>162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114</v>
      </c>
      <c r="H1" s="9" t="s">
        <v>115</v>
      </c>
      <c r="I1" s="9" t="s">
        <v>116</v>
      </c>
      <c r="J1" s="9" t="s">
        <v>117</v>
      </c>
    </row>
    <row r="2" spans="1:10" ht="15.75" customHeight="1" x14ac:dyDescent="0.15">
      <c r="A2" s="9" t="s">
        <v>216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212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84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86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89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215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146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147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196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x14ac:dyDescent="0.15">
      <c r="A2" s="9" t="s">
        <v>203</v>
      </c>
      <c r="B2" t="s">
        <v>205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206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197</v>
      </c>
      <c r="B5" t="s">
        <v>206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198</v>
      </c>
      <c r="B6" t="s">
        <v>206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199</v>
      </c>
      <c r="B7" t="s">
        <v>206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146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147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229</v>
      </c>
      <c r="B1" s="9" t="s">
        <v>230</v>
      </c>
      <c r="C1" s="9" t="s">
        <v>231</v>
      </c>
    </row>
    <row r="2" spans="1:3" ht="39" x14ac:dyDescent="0.15">
      <c r="A2" s="92" t="s">
        <v>232</v>
      </c>
      <c r="B2" s="98" t="s">
        <v>233</v>
      </c>
      <c r="C2" s="94">
        <v>0.15</v>
      </c>
    </row>
    <row r="3" spans="1:3" ht="52" x14ac:dyDescent="0.15">
      <c r="B3" s="93" t="s">
        <v>234</v>
      </c>
      <c r="C3" s="94">
        <v>0.03</v>
      </c>
    </row>
    <row r="4" spans="1:3" ht="52" x14ac:dyDescent="0.15">
      <c r="B4" s="93" t="s">
        <v>235</v>
      </c>
      <c r="C4" s="94">
        <v>0</v>
      </c>
    </row>
    <row r="5" spans="1:3" ht="39" x14ac:dyDescent="0.15">
      <c r="B5" s="95" t="s">
        <v>236</v>
      </c>
      <c r="C5" s="94">
        <v>0.19</v>
      </c>
    </row>
    <row r="6" spans="1:3" ht="52" x14ac:dyDescent="0.15">
      <c r="B6" s="95" t="s">
        <v>237</v>
      </c>
      <c r="C6" s="94">
        <v>0.39</v>
      </c>
    </row>
    <row r="7" spans="1:3" ht="52" x14ac:dyDescent="0.15">
      <c r="B7" s="95" t="s">
        <v>238</v>
      </c>
      <c r="C7" s="94">
        <v>0.19</v>
      </c>
    </row>
    <row r="8" spans="1:3" ht="26" x14ac:dyDescent="0.15">
      <c r="B8" s="96" t="s">
        <v>239</v>
      </c>
      <c r="C8" s="94">
        <v>1E-3</v>
      </c>
    </row>
    <row r="9" spans="1:3" ht="52" x14ac:dyDescent="0.15">
      <c r="B9" s="96" t="s">
        <v>240</v>
      </c>
      <c r="C9" s="94">
        <v>7.0000000000000001E-3</v>
      </c>
    </row>
    <row r="10" spans="1:3" ht="52" x14ac:dyDescent="0.15">
      <c r="B10" s="96" t="s">
        <v>241</v>
      </c>
      <c r="C10" s="94">
        <v>0.04</v>
      </c>
    </row>
    <row r="11" spans="1:3" x14ac:dyDescent="0.15">
      <c r="C11" s="94"/>
    </row>
    <row r="12" spans="1:3" ht="26" x14ac:dyDescent="0.15">
      <c r="A12" s="92" t="s">
        <v>242</v>
      </c>
      <c r="B12" s="97" t="s">
        <v>243</v>
      </c>
      <c r="C12" s="94">
        <v>0.34</v>
      </c>
    </row>
    <row r="13" spans="1:3" ht="26" x14ac:dyDescent="0.15">
      <c r="B13" s="97" t="s">
        <v>244</v>
      </c>
      <c r="C13" s="94">
        <v>0.05</v>
      </c>
    </row>
    <row r="14" spans="1:3" ht="26" x14ac:dyDescent="0.15">
      <c r="B14" s="97" t="s">
        <v>245</v>
      </c>
      <c r="C14" s="94">
        <v>7.0000000000000007E-2</v>
      </c>
    </row>
    <row r="15" spans="1:3" ht="26" x14ac:dyDescent="0.15">
      <c r="B15" s="97" t="s">
        <v>246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100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195</v>
      </c>
      <c r="B5" t="s">
        <v>209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147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247</v>
      </c>
      <c r="B23" s="99" t="s">
        <v>233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234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235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236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237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238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239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240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241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248</v>
      </c>
      <c r="B35" s="105" t="s">
        <v>243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244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245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246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2018-02-20T03:39:49Z</dcterms:modified>
</cp:coreProperties>
</file>