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9D96AD8-5048-40ED-9C40-FBA8A2E06EFB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<sst xmlns="http://schemas.openxmlformats.org/spreadsheetml/2006/main" count="1112" uniqueCount="272">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</sst>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1.9630000000000002E-2</v>
      </c>
      <c r="D45" s="17"/>
    </row>
    <row r="46" spans="1:5" ht="15.75" customHeight="1" x14ac:dyDescent="0.25">
      <c r="B46" s="16" t="s">
        <v>11</v>
      </c>
      <c r="C46" s="67">
        <v>0.10271000000000001</v>
      </c>
      <c r="D46" s="17"/>
    </row>
    <row r="47" spans="1:5" ht="15.75" customHeight="1" x14ac:dyDescent="0.25">
      <c r="B47" s="16" t="s">
        <v>12</v>
      </c>
      <c r="C47" s="67">
        <v>0.21093000000000001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0.66672999999999993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0.19578000000000001</v>
      </c>
      <c r="E3" s="26">
        <f>frac_mam_12_23months * 2.6</f>
        <v>0.16198000000000001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0.11232</v>
      </c>
      <c r="E4" s="26">
        <f>frac_sam_12_23months * 2.6</f>
        <v>8.1120000000000012E-2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104329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122681.1707703459</v>
      </c>
      <c r="I2" s="22">
        <f>G2-H2</f>
        <v>718915.82922965405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105371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123906.46555839811</v>
      </c>
      <c r="I3" s="22">
        <f t="shared" ref="I3:I15" si="3">G3-H3</f>
        <v>737634.53444160195</v>
      </c>
    </row>
    <row r="4" spans="1:9" ht="15.75" customHeight="1" x14ac:dyDescent="0.25">
      <c r="A4" s="92">
        <f t="shared" si="2"/>
        <v>2021</v>
      </c>
      <c r="B4" s="74">
        <v>106553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125296.38728534411</v>
      </c>
      <c r="I4" s="22">
        <f t="shared" si="3"/>
        <v>760460.61271465593</v>
      </c>
    </row>
    <row r="5" spans="1:9" ht="15.75" customHeight="1" x14ac:dyDescent="0.25">
      <c r="A5" s="92">
        <f t="shared" si="2"/>
        <v>2022</v>
      </c>
      <c r="B5" s="74">
        <v>108117</v>
      </c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127135.50537412883</v>
      </c>
      <c r="I5" s="22">
        <f t="shared" si="3"/>
        <v>785645.49462587119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0.6028</v>
      </c>
      <c r="E2" s="77">
        <v>0.4703</v>
      </c>
      <c r="F2" s="77">
        <v>0.26300000000000001</v>
      </c>
      <c r="G2" s="77">
        <v>0.23180000000000001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0.25559999999999999</v>
      </c>
      <c r="F3" s="77">
        <v>0.25329999999999997</v>
      </c>
      <c r="G3" s="77">
        <v>0.26829999999999998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0.11230000000000001</v>
      </c>
      <c r="E4" s="78">
        <v>0.1648</v>
      </c>
      <c r="F4" s="78">
        <v>0.2581</v>
      </c>
      <c r="G4" s="78">
        <v>0.2656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0.1094</v>
      </c>
      <c r="F5" s="78">
        <v>0.22559999999999999</v>
      </c>
      <c r="G5" s="78">
        <v>0.23430000000000001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0.69669999999999999</v>
      </c>
      <c r="F8" s="77">
        <v>0.7369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0.18489999999999998</v>
      </c>
      <c r="F9" s="77">
        <v>0.1696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7.5300000000000006E-2</v>
      </c>
      <c r="F10" s="78">
        <v>6.2300000000000001E-2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4.3200000000000002E-2</v>
      </c>
      <c r="F11" s="78">
        <v>3.1200000000000002E-2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0.38170999999999999</v>
      </c>
      <c r="M14" s="80">
        <v>0.38170999999999999</v>
      </c>
      <c r="N14" s="80">
        <v>0.38170999999999999</v>
      </c>
      <c r="O14" s="80">
        <v>0.38170999999999999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0.19151150368550371</v>
      </c>
      <c r="M15" s="77">
        <f t="shared" si="0"/>
        <v>0.19151150368550371</v>
      </c>
      <c r="N15" s="77">
        <f t="shared" si="0"/>
        <v>0.19151150368550371</v>
      </c>
      <c r="O15" s="77">
        <f t="shared" si="0"/>
        <v>0.19151150368550371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0.79400000000000004</v>
      </c>
      <c r="D2" s="78">
        <v>0.25800000000000001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</v>
      </c>
      <c r="D3" s="78">
        <v>0.53900000000000003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2.3E-2</v>
      </c>
      <c r="D4" s="78">
        <v>0.20199999999999999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1.0000000000000009E-3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>
        <v>0.44769999999999999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7.3099999999999998E-2</v>
      </c>
      <c r="D4" s="28">
        <v>7.2899999999999993E-2</v>
      </c>
      <c r="E4" s="28">
        <v>7.2700000000000001E-2</v>
      </c>
      <c r="F4" s="28">
        <v>7.2700000000000001E-2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0.25800000000000001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0.42499999999999999</v>
      </c>
      <c r="C19" s="85">
        <f>(1-food_insecure)*0.95</f>
        <v>0.53294999999999992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31.32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26.55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5.94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0.42499999999999999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224.13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2020-09-04T23:52:55Z</dcterms:modified>
</cp:coreProperties>
</file>