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E339573-3BFB-4B38-8959-C70C021FF807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<sst xmlns="http://schemas.openxmlformats.org/spreadsheetml/2006/main" count="1112" uniqueCount="272">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</sst>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2.9360000000000001E-2</v>
      </c>
      <c r="D45" s="17"/>
    </row>
    <row r="46" spans="1:5" ht="15.75" customHeight="1" x14ac:dyDescent="0.25">
      <c r="B46" s="16" t="s">
        <v>11</v>
      </c>
      <c r="C46" s="67">
        <v>0.11156000000000001</v>
      </c>
      <c r="D46" s="17"/>
    </row>
    <row r="47" spans="1:5" ht="15.75" customHeight="1" x14ac:dyDescent="0.25">
      <c r="B47" s="16" t="s">
        <v>12</v>
      </c>
      <c r="C47" s="67">
        <v>0.31861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0.54046999999999989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0.18018000000000001</v>
      </c>
      <c r="E3" s="26">
        <f>frac_mam_12_23months * 2.6</f>
        <v>8.5800000000000001E-2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3.0419999999999996E-2</v>
      </c>
      <c r="E4" s="26">
        <f>frac_sam_12_23months * 2.6</f>
        <v>2.7300000000000001E-2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273644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322565.20698731754</v>
      </c>
      <c r="I2" s="22">
        <f>G2-H2</f>
        <v>2748434.7930126823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272985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321788.39305606141</v>
      </c>
      <c r="I3" s="22">
        <f t="shared" ref="I3:I15" si="3">G3-H3</f>
        <v>2793211.6069439384</v>
      </c>
    </row>
    <row r="4" spans="1:9" ht="15.75" customHeight="1" x14ac:dyDescent="0.25">
      <c r="A4" s="92">
        <f t="shared" si="2"/>
        <v>2021</v>
      </c>
      <c r="B4" s="74">
        <v>271929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320543.60472312296</v>
      </c>
      <c r="I4" s="22">
        <f t="shared" si="3"/>
        <v>2839456.3952768771</v>
      </c>
    </row>
    <row r="5" spans="1:9" ht="15.75" customHeight="1" x14ac:dyDescent="0.25">
      <c r="A5" s="92">
        <f t="shared" si="2"/>
        <v>2022</v>
      </c>
      <c r="B5" s="74">
        <v>271497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320034.37313237548</v>
      </c>
      <c r="I5" s="22">
        <f t="shared" si="3"/>
        <v>2884965.6268676245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0.65099999999999991</v>
      </c>
      <c r="D2" s="77">
        <v>0.65099999999999991</v>
      </c>
      <c r="E2" s="77">
        <v>0.66430000000000011</v>
      </c>
      <c r="F2" s="77">
        <v>0.49180000000000001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0.20620000000000002</v>
      </c>
      <c r="E3" s="77">
        <v>0.21429999999999999</v>
      </c>
      <c r="F3" s="77">
        <v>0.2989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7.0000000000000007E-2</v>
      </c>
      <c r="E4" s="78">
        <v>9.6500000000000002E-2</v>
      </c>
      <c r="F4" s="78">
        <v>0.13089999999999999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7.2800000000000004E-2</v>
      </c>
      <c r="E5" s="78">
        <v>2.4799999999999999E-2</v>
      </c>
      <c r="F5" s="78">
        <v>7.8299999999999995E-2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0.75840000000000007</v>
      </c>
      <c r="F8" s="77">
        <v>0.79760000000000009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0.1605</v>
      </c>
      <c r="F9" s="77">
        <v>0.15890000000000001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6.93E-2</v>
      </c>
      <c r="F10" s="78">
        <v>3.3000000000000002E-2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1.1699999999999999E-2</v>
      </c>
      <c r="F11" s="78">
        <v>1.0500000000000001E-2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0.504</v>
      </c>
      <c r="I14" s="80">
        <v>0.504</v>
      </c>
      <c r="J14" s="80">
        <v>0.504</v>
      </c>
      <c r="K14" s="80">
        <v>0.504</v>
      </c>
      <c r="L14" s="80">
        <v>0.46395000000000003</v>
      </c>
      <c r="M14" s="80">
        <v>0.46395000000000003</v>
      </c>
      <c r="N14" s="80">
        <v>0.46395000000000003</v>
      </c>
      <c r="O14" s="80">
        <v>0.46395000000000003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0.19931880111039019</v>
      </c>
      <c r="I15" s="77">
        <f t="shared" si="0"/>
        <v>0.19931880111039019</v>
      </c>
      <c r="J15" s="77">
        <f t="shared" si="0"/>
        <v>0.19931880111039019</v>
      </c>
      <c r="K15" s="77">
        <f t="shared" si="0"/>
        <v>0.19931880111039019</v>
      </c>
      <c r="L15" s="77">
        <f t="shared" si="0"/>
        <v>0.18348007495072527</v>
      </c>
      <c r="M15" s="77">
        <f t="shared" si="0"/>
        <v>0.18348007495072527</v>
      </c>
      <c r="N15" s="77">
        <f t="shared" si="0"/>
        <v>0.18348007495072527</v>
      </c>
      <c r="O15" s="77">
        <f t="shared" si="0"/>
        <v>0.18348007495072527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0.64469999999999994</v>
      </c>
      <c r="D2" s="78">
        <v>0.3029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</v>
      </c>
      <c r="D3" s="78">
        <v>0.11230000000000001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0.19980000000000001</v>
      </c>
      <c r="D4" s="78">
        <v>0.53620000000000001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2.5500000000000078E-2</v>
      </c>
      <c r="D5" s="77">
        <f t="shared" ref="D5:G5" si="0">1-SUM(D2:D4)</f>
        <v>4.8599999999999977E-2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>
        <v>0.22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3.8541050000000007E-2</v>
      </c>
      <c r="D4" s="28">
        <v>3.8153659999999999E-2</v>
      </c>
      <c r="E4" s="28">
        <v>3.7898099999999997E-2</v>
      </c>
      <c r="F4" s="28">
        <v>3.7898099999999997E-2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0.46395000000000003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0.3029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78.400000000000006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f>(1-food_insecure)*0.95</f>
        <v>0.71249999999999991</v>
      </c>
      <c r="D19" s="86">
        <v>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0.18100000000000002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286.95</v>
      </c>
      <c r="E31" s="86" t="s">
        <v>201</v>
      </c>
    </row>
    <row r="32" spans="1:5" ht="15.75" customHeight="1" x14ac:dyDescent="0.25">
      <c r="A32" s="53" t="s">
        <v>28</v>
      </c>
      <c r="B32" s="85">
        <v>0.17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2020-09-04T23:54:08Z</dcterms:modified>
</cp:coreProperties>
</file>