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AC80730-0AA3-430A-8EAC-D94018EE63D3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<sst xmlns="http://schemas.openxmlformats.org/spreadsheetml/2006/main" count="1112" uniqueCount="272">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</sst>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67408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0.87688980102539105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9.3299999999999994E-2</v>
      </c>
    </row>
    <row r="24" spans="1:3" ht="15" customHeight="1" x14ac:dyDescent="0.25">
      <c r="B24" s="20" t="s">
        <v>102</v>
      </c>
      <c r="C24" s="67">
        <v>0.53799999999999992</v>
      </c>
    </row>
    <row r="25" spans="1:3" ht="15" customHeight="1" x14ac:dyDescent="0.25">
      <c r="B25" s="20" t="s">
        <v>103</v>
      </c>
      <c r="C25" s="67">
        <v>0.34460000000000002</v>
      </c>
    </row>
    <row r="26" spans="1:3" ht="15" customHeight="1" x14ac:dyDescent="0.25">
      <c r="B26" s="20" t="s">
        <v>104</v>
      </c>
      <c r="C26" s="67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33.799999999999997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13.1</v>
      </c>
      <c r="D39" s="17"/>
      <c r="E39" s="17"/>
    </row>
    <row r="40" spans="1:5" ht="15" customHeight="1" x14ac:dyDescent="0.25">
      <c r="B40" s="16" t="s">
        <v>171</v>
      </c>
      <c r="C40" s="68">
        <v>6.02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2.6601619994574999</v>
      </c>
      <c r="D51" s="17"/>
    </row>
    <row r="52" spans="1:4" ht="15" customHeight="1" x14ac:dyDescent="0.25">
      <c r="B52" s="16" t="s">
        <v>125</v>
      </c>
      <c r="C52" s="65">
        <v>2.2765412110300001</v>
      </c>
    </row>
    <row r="53" spans="1:4" ht="15.75" customHeight="1" x14ac:dyDescent="0.25">
      <c r="B53" s="16" t="s">
        <v>126</v>
      </c>
      <c r="C53" s="65">
        <v>2.2765412110300001</v>
      </c>
    </row>
    <row r="54" spans="1:4" ht="15.75" customHeight="1" x14ac:dyDescent="0.25">
      <c r="B54" s="16" t="s">
        <v>127</v>
      </c>
      <c r="C54" s="65">
        <v>1.8330492134599998</v>
      </c>
    </row>
    <row r="55" spans="1:4" ht="15.75" customHeight="1" x14ac:dyDescent="0.25">
      <c r="B55" s="16" t="s">
        <v>128</v>
      </c>
      <c r="C55" s="65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0.55078569390005316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2.6601619994574999</v>
      </c>
      <c r="D7" s="93">
        <f>diarrhoea_1_5mo</f>
        <v>2.2765412110300001</v>
      </c>
      <c r="E7" s="93">
        <f>diarrhoea_6_11mo</f>
        <v>2.2765412110300001</v>
      </c>
      <c r="F7" s="93">
        <f>diarrhoea_12_23mo</f>
        <v>1.8330492134599998</v>
      </c>
      <c r="G7" s="93">
        <f>diarrhoea_24_59mo</f>
        <v>1.8330492134599998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2.6601619994574999</v>
      </c>
      <c r="D12" s="93">
        <f>diarrhoea_1_5mo</f>
        <v>2.2765412110300001</v>
      </c>
      <c r="E12" s="93">
        <f>diarrhoea_6_11mo</f>
        <v>2.2765412110300001</v>
      </c>
      <c r="F12" s="93">
        <f>diarrhoea_12_23mo</f>
        <v>1.8330492134599998</v>
      </c>
      <c r="G12" s="93">
        <f>diarrhoea_24_59mo</f>
        <v>1.8330492134599998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0.58099999999999996</v>
      </c>
      <c r="M24" s="93">
        <f>famplan_unmet_need</f>
        <v>0.58099999999999996</v>
      </c>
      <c r="N24" s="93">
        <f>famplan_unmet_need</f>
        <v>0.58099999999999996</v>
      </c>
      <c r="O24" s="93">
        <f>famplan_unmet_need</f>
        <v>0.58099999999999996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6.0453263206481721E-2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2.5908541374206451E-2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3.6748394393920768E-2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0.87688980102539105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46000</v>
      </c>
      <c r="D2" s="75">
        <v>98000</v>
      </c>
      <c r="E2" s="75">
        <v>87000</v>
      </c>
      <c r="F2" s="75">
        <v>90000</v>
      </c>
      <c r="G2" s="22">
        <f t="shared" ref="G2:G40" si="0">C2+D2+E2+F2</f>
        <v>321000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45000</v>
      </c>
      <c r="D3" s="75">
        <v>97000</v>
      </c>
      <c r="E3" s="75">
        <v>87000</v>
      </c>
      <c r="F3" s="75">
        <v>91000</v>
      </c>
      <c r="G3" s="22">
        <f t="shared" si="0"/>
        <v>320000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44000</v>
      </c>
      <c r="D4" s="75">
        <v>96000</v>
      </c>
      <c r="E4" s="75">
        <v>89000</v>
      </c>
      <c r="F4" s="75">
        <v>92000</v>
      </c>
      <c r="G4" s="22">
        <f t="shared" si="0"/>
        <v>321000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43000</v>
      </c>
      <c r="D5" s="75">
        <v>96000</v>
      </c>
      <c r="E5" s="75">
        <v>91000</v>
      </c>
      <c r="F5" s="75">
        <v>92000</v>
      </c>
      <c r="G5" s="22">
        <f t="shared" si="0"/>
        <v>322000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13425.9048</v>
      </c>
      <c r="C6" s="75">
        <v>41000</v>
      </c>
      <c r="D6" s="75">
        <v>94000</v>
      </c>
      <c r="E6" s="75">
        <v>93000</v>
      </c>
      <c r="F6" s="75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92" t="str">
        <f t="shared" si="2"/>
        <v/>
      </c>
      <c r="B7" s="74">
        <v>13449.689</v>
      </c>
      <c r="C7" s="75">
        <v>39000</v>
      </c>
      <c r="D7" s="75">
        <v>92000</v>
      </c>
      <c r="E7" s="75">
        <v>95000</v>
      </c>
      <c r="F7" s="75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92" t="str">
        <f t="shared" si="2"/>
        <v/>
      </c>
      <c r="B8" s="74">
        <v>13421.1384</v>
      </c>
      <c r="C8" s="75">
        <v>38000</v>
      </c>
      <c r="D8" s="75">
        <v>91000</v>
      </c>
      <c r="E8" s="75">
        <v>96000</v>
      </c>
      <c r="F8" s="75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92" t="str">
        <f t="shared" si="2"/>
        <v/>
      </c>
      <c r="B9" s="74">
        <v>13392.527</v>
      </c>
      <c r="C9" s="75">
        <v>37000</v>
      </c>
      <c r="D9" s="75">
        <v>90000</v>
      </c>
      <c r="E9" s="75">
        <v>97000</v>
      </c>
      <c r="F9" s="75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92" t="str">
        <f t="shared" si="2"/>
        <v/>
      </c>
      <c r="B10" s="74">
        <v>13363.854800000001</v>
      </c>
      <c r="C10" s="75">
        <v>36000</v>
      </c>
      <c r="D10" s="75">
        <v>90000</v>
      </c>
      <c r="E10" s="75">
        <v>97000</v>
      </c>
      <c r="F10" s="75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92" t="str">
        <f t="shared" si="2"/>
        <v/>
      </c>
      <c r="B11" s="74">
        <v>13335.121799999999</v>
      </c>
      <c r="C11" s="75">
        <v>35000</v>
      </c>
      <c r="D11" s="75">
        <v>88000</v>
      </c>
      <c r="E11" s="75">
        <v>97000</v>
      </c>
      <c r="F11" s="75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92" t="str">
        <f t="shared" si="2"/>
        <v/>
      </c>
      <c r="B12" s="74">
        <v>13295.996999999999</v>
      </c>
      <c r="C12" s="75">
        <v>34000</v>
      </c>
      <c r="D12" s="75">
        <v>85000</v>
      </c>
      <c r="E12" s="75">
        <v>97000</v>
      </c>
      <c r="F12" s="75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92" t="str">
        <f t="shared" si="2"/>
        <v/>
      </c>
      <c r="B13" s="74">
        <v>47000</v>
      </c>
      <c r="C13" s="75">
        <v>97000</v>
      </c>
      <c r="D13" s="75">
        <v>87000</v>
      </c>
      <c r="E13" s="75">
        <v>90000</v>
      </c>
      <c r="F13" s="75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8.2147245000000011E-3</v>
      </c>
    </row>
    <row r="4" spans="1:8" ht="15.75" customHeight="1" x14ac:dyDescent="0.25">
      <c r="B4" s="24" t="s">
        <v>7</v>
      </c>
      <c r="C4" s="76">
        <v>0.17328269012841663</v>
      </c>
    </row>
    <row r="5" spans="1:8" ht="15.75" customHeight="1" x14ac:dyDescent="0.25">
      <c r="B5" s="24" t="s">
        <v>8</v>
      </c>
      <c r="C5" s="76">
        <v>3.1498030515820299E-2</v>
      </c>
    </row>
    <row r="6" spans="1:8" ht="15.75" customHeight="1" x14ac:dyDescent="0.25">
      <c r="B6" s="24" t="s">
        <v>10</v>
      </c>
      <c r="C6" s="76">
        <v>0.10424484164267056</v>
      </c>
    </row>
    <row r="7" spans="1:8" ht="15.75" customHeight="1" x14ac:dyDescent="0.25">
      <c r="B7" s="24" t="s">
        <v>13</v>
      </c>
      <c r="C7" s="76">
        <v>0.31340046118182974</v>
      </c>
    </row>
    <row r="8" spans="1:8" ht="15.75" customHeight="1" x14ac:dyDescent="0.25">
      <c r="B8" s="24" t="s">
        <v>14</v>
      </c>
      <c r="C8" s="76">
        <v>1.1738152668049356E-6</v>
      </c>
    </row>
    <row r="9" spans="1:8" ht="15.75" customHeight="1" x14ac:dyDescent="0.25">
      <c r="B9" s="24" t="s">
        <v>27</v>
      </c>
      <c r="C9" s="76">
        <v>0.18637944198964373</v>
      </c>
    </row>
    <row r="10" spans="1:8" ht="15.75" customHeight="1" x14ac:dyDescent="0.25">
      <c r="B10" s="24" t="s">
        <v>15</v>
      </c>
      <c r="C10" s="76">
        <v>0.18297863622635224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5.7434901093033994E-2</v>
      </c>
      <c r="D14" s="76">
        <v>5.7434901093033994E-2</v>
      </c>
      <c r="E14" s="76">
        <v>5.3364468837717699E-2</v>
      </c>
      <c r="F14" s="76">
        <v>5.3364468837717699E-2</v>
      </c>
    </row>
    <row r="15" spans="1:8" ht="15.75" customHeight="1" x14ac:dyDescent="0.25">
      <c r="B15" s="24" t="s">
        <v>16</v>
      </c>
      <c r="C15" s="76">
        <v>0.158963685976858</v>
      </c>
      <c r="D15" s="76">
        <v>0.158963685976858</v>
      </c>
      <c r="E15" s="76">
        <v>0.105950668835113</v>
      </c>
      <c r="F15" s="76">
        <v>0.105950668835113</v>
      </c>
    </row>
    <row r="16" spans="1:8" ht="15.75" customHeight="1" x14ac:dyDescent="0.25">
      <c r="B16" s="24" t="s">
        <v>17</v>
      </c>
      <c r="C16" s="76">
        <v>2.5905099259417298E-2</v>
      </c>
      <c r="D16" s="76">
        <v>2.5905099259417298E-2</v>
      </c>
      <c r="E16" s="76">
        <v>2.3333530445431201E-2</v>
      </c>
      <c r="F16" s="76">
        <v>2.3333530445431201E-2</v>
      </c>
    </row>
    <row r="17" spans="1:8" ht="15.75" customHeight="1" x14ac:dyDescent="0.25">
      <c r="B17" s="24" t="s">
        <v>18</v>
      </c>
      <c r="C17" s="76">
        <v>3.52251275280081E-4</v>
      </c>
      <c r="D17" s="76">
        <v>3.52251275280081E-4</v>
      </c>
      <c r="E17" s="76">
        <v>5.2080703615940097E-4</v>
      </c>
      <c r="F17" s="76">
        <v>5.2080703615940097E-4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2.5221094411480299E-4</v>
      </c>
      <c r="D19" s="76">
        <v>2.5221094411480299E-4</v>
      </c>
      <c r="E19" s="76">
        <v>1.1535727459085601E-4</v>
      </c>
      <c r="F19" s="76">
        <v>1.1535727459085601E-4</v>
      </c>
    </row>
    <row r="20" spans="1:8" ht="15.75" customHeight="1" x14ac:dyDescent="0.25">
      <c r="B20" s="24" t="s">
        <v>21</v>
      </c>
      <c r="C20" s="76">
        <v>1.7059943507815398E-2</v>
      </c>
      <c r="D20" s="76">
        <v>1.7059943507815398E-2</v>
      </c>
      <c r="E20" s="76">
        <v>2.6522182360982201E-2</v>
      </c>
      <c r="F20" s="76">
        <v>2.6522182360982201E-2</v>
      </c>
    </row>
    <row r="21" spans="1:8" ht="15.75" customHeight="1" x14ac:dyDescent="0.25">
      <c r="B21" s="24" t="s">
        <v>22</v>
      </c>
      <c r="C21" s="76">
        <v>0.109595371787492</v>
      </c>
      <c r="D21" s="76">
        <v>0.109595371787492</v>
      </c>
      <c r="E21" s="76">
        <v>0.20742471997426301</v>
      </c>
      <c r="F21" s="76">
        <v>0.20742471997426301</v>
      </c>
    </row>
    <row r="22" spans="1:8" ht="15.75" customHeight="1" x14ac:dyDescent="0.25">
      <c r="B22" s="24" t="s">
        <v>23</v>
      </c>
      <c r="C22" s="76">
        <v>0.63043653615598838</v>
      </c>
      <c r="D22" s="76">
        <v>0.63043653615598838</v>
      </c>
      <c r="E22" s="76">
        <v>0.58276826523574266</v>
      </c>
      <c r="F22" s="76">
        <v>0.58276826523574266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6.3899999999999998E-2</v>
      </c>
    </row>
    <row r="27" spans="1:8" ht="15.75" customHeight="1" x14ac:dyDescent="0.25">
      <c r="B27" s="24" t="s">
        <v>39</v>
      </c>
      <c r="C27" s="76">
        <v>0.1895</v>
      </c>
    </row>
    <row r="28" spans="1:8" ht="15.75" customHeight="1" x14ac:dyDescent="0.25">
      <c r="B28" s="24" t="s">
        <v>40</v>
      </c>
      <c r="C28" s="76">
        <v>0.10580000000000001</v>
      </c>
    </row>
    <row r="29" spans="1:8" ht="15.75" customHeight="1" x14ac:dyDescent="0.25">
      <c r="B29" s="24" t="s">
        <v>41</v>
      </c>
      <c r="C29" s="76">
        <v>0.1164</v>
      </c>
    </row>
    <row r="30" spans="1:8" ht="15.75" customHeight="1" x14ac:dyDescent="0.25">
      <c r="B30" s="24" t="s">
        <v>42</v>
      </c>
      <c r="C30" s="76">
        <v>5.2400000000000002E-2</v>
      </c>
    </row>
    <row r="31" spans="1:8" ht="15.75" customHeight="1" x14ac:dyDescent="0.25">
      <c r="B31" s="24" t="s">
        <v>43</v>
      </c>
      <c r="C31" s="76">
        <v>0.15859999999999999</v>
      </c>
    </row>
    <row r="32" spans="1:8" ht="15.75" customHeight="1" x14ac:dyDescent="0.25">
      <c r="B32" s="24" t="s">
        <v>44</v>
      </c>
      <c r="C32" s="76">
        <v>7.0699999999999999E-2</v>
      </c>
    </row>
    <row r="33" spans="2:3" ht="15.75" customHeight="1" x14ac:dyDescent="0.25">
      <c r="B33" s="24" t="s">
        <v>45</v>
      </c>
      <c r="C33" s="76">
        <v>0.1202</v>
      </c>
    </row>
    <row r="34" spans="2:3" ht="15.75" customHeight="1" x14ac:dyDescent="0.25">
      <c r="B34" s="24" t="s">
        <v>46</v>
      </c>
      <c r="C34" s="76">
        <v>0.12250000000447034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0.50235673049999996</v>
      </c>
      <c r="D14" s="79">
        <v>0.47946105178800003</v>
      </c>
      <c r="E14" s="79">
        <v>0.47946105178800003</v>
      </c>
      <c r="F14" s="79">
        <v>0.29359077824300001</v>
      </c>
      <c r="G14" s="79">
        <v>0.29359077824300001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0.27669090039380451</v>
      </c>
      <c r="D15" s="77">
        <f t="shared" si="0"/>
        <v>0.26408028810710293</v>
      </c>
      <c r="E15" s="77">
        <f t="shared" si="0"/>
        <v>0.26408028810710293</v>
      </c>
      <c r="F15" s="77">
        <f t="shared" si="0"/>
        <v>0.16170560051722738</v>
      </c>
      <c r="G15" s="77">
        <f t="shared" si="0"/>
        <v>0.16170560051722738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6.02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2020-09-04T23:54:43Z</dcterms:modified>
</cp:coreProperties>
</file>