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100" yWindow="-3100" windowWidth="27440" windowHeight="16760" tabRatio="500" firstSheet="7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15" i="21" l="1"/>
  <c r="H13" i="21"/>
  <c r="G9" i="21"/>
  <c r="F9" i="21"/>
  <c r="E9" i="21"/>
  <c r="F7" i="21"/>
  <c r="E7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7" i="21"/>
  <c r="I33" i="21"/>
  <c r="H33" i="21"/>
  <c r="G33" i="21"/>
  <c r="F33" i="21"/>
  <c r="F34" i="21"/>
  <c r="E33" i="21"/>
  <c r="E34" i="21"/>
  <c r="I34" i="21"/>
  <c r="H34" i="21"/>
  <c r="G34" i="21"/>
  <c r="E35" i="21"/>
  <c r="I35" i="21"/>
  <c r="H35" i="21"/>
  <c r="G35" i="21"/>
  <c r="F35" i="21"/>
  <c r="I37" i="21"/>
  <c r="H37" i="21"/>
  <c r="G37" i="21"/>
  <c r="F37" i="21"/>
  <c r="E37" i="21"/>
  <c r="C37" i="21"/>
  <c r="H16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1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1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<sst xmlns="http://schemas.openxmlformats.org/spreadsheetml/2006/main" count="455" uniqueCount="182">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</sst>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3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141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147</v>
      </c>
      <c r="B11" t="s">
        <v>79</v>
      </c>
      <c r="C11" s="20">
        <v>176</v>
      </c>
    </row>
    <row r="12" spans="1:3" ht="15.75" customHeight="1">
      <c r="B12" t="s">
        <v>142</v>
      </c>
      <c r="C12" s="20">
        <v>0.13</v>
      </c>
    </row>
    <row r="13" spans="1:3" ht="15.75" customHeight="1">
      <c r="B13" t="s">
        <v>143</v>
      </c>
      <c r="C13" s="20">
        <v>25.36</v>
      </c>
    </row>
    <row r="14" spans="1:3" ht="15.75" customHeight="1">
      <c r="B14" t="s">
        <v>144</v>
      </c>
      <c r="C14" s="20">
        <v>25.4</v>
      </c>
    </row>
    <row r="15" spans="1:3" ht="15.75" customHeight="1">
      <c r="B15" t="s">
        <v>145</v>
      </c>
      <c r="C15" s="20">
        <v>34.68</v>
      </c>
    </row>
    <row r="16" spans="1:3" ht="15.75" customHeight="1">
      <c r="B16" t="s">
        <v>146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140</v>
      </c>
      <c r="B26" s="52" t="s">
        <v>83</v>
      </c>
      <c r="C26" s="53">
        <v>8634000</v>
      </c>
    </row>
    <row r="27" spans="1:3" ht="15" customHeight="1">
      <c r="B27" s="52" t="s">
        <v>134</v>
      </c>
      <c r="C27" s="53">
        <v>13550000</v>
      </c>
    </row>
    <row r="28" spans="1:3" ht="15.75" customHeight="1">
      <c r="B28" s="52" t="s">
        <v>135</v>
      </c>
      <c r="C28" s="53">
        <v>12394000</v>
      </c>
    </row>
    <row r="29" spans="1:3" ht="15.75" customHeight="1">
      <c r="B29" s="52" t="s">
        <v>136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129</v>
      </c>
      <c r="B32" s="43" t="s">
        <v>83</v>
      </c>
      <c r="C32" s="44">
        <v>0.29978973218277538</v>
      </c>
    </row>
    <row r="33" spans="2:3" ht="15.75" customHeight="1">
      <c r="B33" s="51" t="s">
        <v>134</v>
      </c>
      <c r="C33" s="44">
        <v>0.52556568434139284</v>
      </c>
    </row>
    <row r="34" spans="2:3" ht="15.75" customHeight="1">
      <c r="B34" s="51" t="s">
        <v>135</v>
      </c>
      <c r="C34" s="44">
        <v>0.16210210664201097</v>
      </c>
    </row>
    <row r="35" spans="2:3" ht="15.75" customHeight="1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H16" sqref="H16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167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85</v>
      </c>
      <c r="C6" s="3">
        <v>0</v>
      </c>
      <c r="D6" s="3">
        <v>0</v>
      </c>
      <c r="E6" s="31">
        <v>0.36</v>
      </c>
      <c r="F6" s="31"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178</v>
      </c>
      <c r="C7" s="3">
        <v>0</v>
      </c>
      <c r="D7" s="3">
        <v>0</v>
      </c>
      <c r="E7" s="31">
        <f>'Baseline year demographics'!$C$7*'Baseline year demographics'!C8</f>
        <v>3.5999999999999997E-2</v>
      </c>
      <c r="F7" s="31">
        <f>'Baseline year demographics'!$C$7*'Baseline year demographics'!C8</f>
        <v>3.5999999999999997E-2</v>
      </c>
      <c r="G7" s="31">
        <v>0</v>
      </c>
      <c r="H7" s="3">
        <v>0</v>
      </c>
      <c r="I7" s="3">
        <v>0</v>
      </c>
    </row>
    <row r="8" spans="1:10" ht="15.75" customHeight="1">
      <c r="B8" s="4" t="s">
        <v>84</v>
      </c>
      <c r="C8" s="3">
        <v>0</v>
      </c>
      <c r="D8" s="3">
        <v>0</v>
      </c>
      <c r="E8" s="31">
        <v>0.36</v>
      </c>
      <c r="F8" s="31">
        <v>0.36</v>
      </c>
      <c r="G8" s="31">
        <v>0.36</v>
      </c>
      <c r="H8" s="3">
        <v>0</v>
      </c>
      <c r="I8" s="3">
        <v>0</v>
      </c>
    </row>
    <row r="9" spans="1:10" ht="15.75" customHeight="1">
      <c r="B9" s="4" t="s">
        <v>179</v>
      </c>
      <c r="C9" s="3">
        <v>0</v>
      </c>
      <c r="D9" s="3">
        <v>0</v>
      </c>
      <c r="E9" s="31">
        <f>'Baseline year demographics'!$C$7*'Baseline year demographics'!C8</f>
        <v>3.5999999999999997E-2</v>
      </c>
      <c r="F9" s="31">
        <f>'Baseline year demographics'!$C$7*'Baseline year demographics'!C8</f>
        <v>3.5999999999999997E-2</v>
      </c>
      <c r="G9" s="31">
        <f>'Baseline year demographics'!$C$7*'Baseline year demographics'!C8</f>
        <v>3.5999999999999997E-2</v>
      </c>
      <c r="H9" s="3">
        <v>0</v>
      </c>
      <c r="I9" s="3">
        <v>0</v>
      </c>
    </row>
    <row r="11" spans="1:10" ht="15.75" customHeight="1">
      <c r="A11" s="11" t="s">
        <v>82</v>
      </c>
      <c r="B11" t="s">
        <v>59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1">
        <f>'Baseline year demographics'!$C$7</f>
        <v>0.36</v>
      </c>
      <c r="I11" s="3">
        <v>0</v>
      </c>
    </row>
    <row r="12" spans="1:10" ht="15.75" customHeight="1">
      <c r="A12" s="11"/>
      <c r="B12" t="s">
        <v>177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</row>
    <row r="13" spans="1:10" ht="15.75" customHeight="1">
      <c r="B13" t="s">
        <v>180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>1*'Baseline year demographics'!C8</f>
        <v>0.1</v>
      </c>
      <c r="I13" s="3">
        <v>0</v>
      </c>
    </row>
    <row r="14" spans="1:10" ht="15.75" customHeight="1">
      <c r="B14" s="4" t="s">
        <v>87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6">
        <v>1</v>
      </c>
      <c r="I14" s="3">
        <v>0</v>
      </c>
    </row>
    <row r="15" spans="1:10" ht="15.75" customHeight="1">
      <c r="B15" s="4" t="s">
        <v>181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f>1*'Baseline year demographics'!C8</f>
        <v>0.1</v>
      </c>
      <c r="I15" s="3">
        <v>0</v>
      </c>
    </row>
    <row r="16" spans="1:10" ht="15.75" customHeight="1">
      <c r="B16" t="s">
        <v>157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'Baseline year demographics'!$C$8</f>
        <v>0.1</v>
      </c>
      <c r="I16" s="3">
        <v>0</v>
      </c>
    </row>
    <row r="18" spans="1:9" ht="15.75" customHeight="1">
      <c r="A18" s="11" t="s">
        <v>94</v>
      </c>
      <c r="B18" t="s">
        <v>160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60">
        <v>1</v>
      </c>
    </row>
    <row r="25" spans="1:9" ht="15.75" customHeight="1">
      <c r="A25" s="11"/>
      <c r="B25" t="s">
        <v>170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>
      <c r="B26" t="s">
        <v>171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60">
        <v>1</v>
      </c>
    </row>
    <row r="32" spans="1:9" ht="15.75" customHeight="1">
      <c r="B32" s="4"/>
      <c r="C32" s="4"/>
    </row>
    <row r="33" spans="1:9" ht="15.75" customHeight="1">
      <c r="A33" s="11" t="s">
        <v>89</v>
      </c>
      <c r="B33" s="4" t="s">
        <v>90</v>
      </c>
      <c r="C33" s="3">
        <v>0</v>
      </c>
      <c r="D33" s="3">
        <v>0</v>
      </c>
      <c r="E33" s="36">
        <f>'Baseline year demographics'!$C$21</f>
        <v>0.12</v>
      </c>
      <c r="F33" s="36">
        <f>'Baseline year demographics'!$C$21</f>
        <v>0.12</v>
      </c>
      <c r="G33" s="36">
        <f>'Baseline year demographics'!$C$21</f>
        <v>0.12</v>
      </c>
      <c r="H33" s="36">
        <f>'Baseline year demographics'!$C$21</f>
        <v>0.12</v>
      </c>
      <c r="I33" s="36">
        <f>'Baseline year demographics'!$C$21</f>
        <v>0.12</v>
      </c>
    </row>
    <row r="34" spans="1:9" ht="15.75" customHeight="1">
      <c r="B34" s="4" t="s">
        <v>91</v>
      </c>
      <c r="C34" s="3">
        <v>0</v>
      </c>
      <c r="D34" s="3">
        <v>0</v>
      </c>
      <c r="E34" s="3">
        <f>'Baseline year demographics'!$C$22</f>
        <v>0.05</v>
      </c>
      <c r="F34" s="3">
        <f>'Baseline year demographics'!$C$22</f>
        <v>0.05</v>
      </c>
      <c r="G34" s="3">
        <f>'Baseline year demographics'!$C$22</f>
        <v>0.05</v>
      </c>
      <c r="H34" s="3">
        <f>'Baseline year demographics'!$C$22</f>
        <v>0.05</v>
      </c>
      <c r="I34" s="3">
        <f>'Baseline year demographics'!$C$22</f>
        <v>0.05</v>
      </c>
    </row>
    <row r="35" spans="1:9" ht="15.75" customHeight="1">
      <c r="B35" s="4" t="s">
        <v>92</v>
      </c>
      <c r="C35" s="3">
        <v>0</v>
      </c>
      <c r="D35" s="3">
        <v>0</v>
      </c>
      <c r="E35" s="3">
        <f>'Baseline year demographics'!$C$20</f>
        <v>0.8</v>
      </c>
      <c r="F35" s="3">
        <f>'Baseline year demographics'!$C$20</f>
        <v>0.8</v>
      </c>
      <c r="G35" s="3">
        <f>'Baseline year demographics'!$C$20</f>
        <v>0.8</v>
      </c>
      <c r="H35" s="3">
        <f>'Baseline year demographics'!$C$20</f>
        <v>0.8</v>
      </c>
      <c r="I35" s="3">
        <f>'Baseline year demographics'!$C$20</f>
        <v>0.8</v>
      </c>
    </row>
    <row r="36" spans="1:9" ht="15.75" customHeight="1">
      <c r="B36" s="4" t="s">
        <v>110</v>
      </c>
      <c r="C36" s="3">
        <v>0</v>
      </c>
      <c r="D36" s="3">
        <v>0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</row>
    <row r="37" spans="1:9" ht="15.75" customHeight="1">
      <c r="B37" s="4" t="s">
        <v>88</v>
      </c>
      <c r="C37" s="36">
        <f>'Baseline year demographics'!$C$8</f>
        <v>0.1</v>
      </c>
      <c r="D37" s="36">
        <f>'Baseline year demographics'!$C$8</f>
        <v>0.1</v>
      </c>
      <c r="E37" s="36">
        <f>'Baseline year demographics'!$C$8</f>
        <v>0.1</v>
      </c>
      <c r="F37" s="36">
        <f>'Baseline year demographics'!$C$8</f>
        <v>0.1</v>
      </c>
      <c r="G37" s="36">
        <f>'Baseline year demographics'!$C$8</f>
        <v>0.1</v>
      </c>
      <c r="H37" s="36">
        <f>'Baseline year demographics'!$C$8</f>
        <v>0.1</v>
      </c>
      <c r="I37" s="36">
        <f>'Baseline year demographics'!$C$8</f>
        <v>0.1</v>
      </c>
    </row>
    <row r="39" spans="1:9" ht="15.75" customHeight="1">
      <c r="B39" s="4"/>
      <c r="C39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workbookViewId="0">
      <selection activeCell="A15" sqref="A15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167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85</v>
      </c>
      <c r="B6" s="64">
        <v>0</v>
      </c>
      <c r="C6" s="65">
        <v>0.85</v>
      </c>
      <c r="D6" s="65">
        <v>50</v>
      </c>
      <c r="E6" s="4"/>
      <c r="F6" s="9"/>
      <c r="G6" s="4"/>
    </row>
    <row r="7" spans="1:7" ht="15.75" customHeight="1">
      <c r="A7" s="4" t="s">
        <v>178</v>
      </c>
      <c r="B7" s="35">
        <v>0</v>
      </c>
      <c r="C7" s="35">
        <v>0.85</v>
      </c>
      <c r="D7" s="35">
        <v>50</v>
      </c>
      <c r="E7" s="4"/>
      <c r="F7" s="9"/>
      <c r="G7" s="4"/>
    </row>
    <row r="8" spans="1:7" ht="15.75" customHeight="1">
      <c r="A8" s="4" t="s">
        <v>84</v>
      </c>
      <c r="B8" s="64">
        <v>0</v>
      </c>
      <c r="C8" s="65">
        <v>0.85</v>
      </c>
      <c r="D8" s="65">
        <v>1</v>
      </c>
      <c r="E8" s="4"/>
      <c r="F8" s="9"/>
      <c r="G8" s="4"/>
    </row>
    <row r="9" spans="1:7" ht="15.75" customHeight="1">
      <c r="A9" s="34" t="s">
        <v>179</v>
      </c>
      <c r="B9" s="35">
        <v>0</v>
      </c>
      <c r="C9" s="35">
        <v>0.85</v>
      </c>
      <c r="D9" s="35">
        <v>1</v>
      </c>
      <c r="E9" s="4"/>
      <c r="F9" s="9"/>
      <c r="G9" s="4"/>
    </row>
    <row r="10" spans="1:7" ht="15.75" customHeight="1">
      <c r="A10" t="s">
        <v>59</v>
      </c>
      <c r="B10" s="15">
        <v>0</v>
      </c>
      <c r="C10" s="15">
        <v>0.85</v>
      </c>
      <c r="D10" s="15">
        <v>25</v>
      </c>
      <c r="E10" s="4"/>
      <c r="F10" s="4"/>
      <c r="G10" s="4"/>
    </row>
    <row r="11" spans="1:7" ht="15.75" customHeight="1">
      <c r="A11" t="s">
        <v>177</v>
      </c>
      <c r="B11" s="66">
        <v>0</v>
      </c>
      <c r="C11" s="67">
        <v>0.85</v>
      </c>
      <c r="D11" s="67">
        <v>1.8</v>
      </c>
      <c r="E11" s="4"/>
      <c r="F11" s="4"/>
      <c r="G11" s="4"/>
    </row>
    <row r="12" spans="1:7" ht="15.75" customHeight="1">
      <c r="A12" t="s">
        <v>180</v>
      </c>
      <c r="B12" s="15">
        <v>0</v>
      </c>
      <c r="C12" s="15">
        <v>0.85</v>
      </c>
      <c r="D12" s="15">
        <v>1.8</v>
      </c>
      <c r="E12" s="4"/>
      <c r="F12" s="4"/>
      <c r="G12" s="4"/>
    </row>
    <row r="13" spans="1:7" ht="15.75" customHeight="1">
      <c r="A13" s="4" t="s">
        <v>87</v>
      </c>
      <c r="B13" s="66">
        <v>0</v>
      </c>
      <c r="C13" s="67">
        <v>0.85</v>
      </c>
      <c r="D13" s="67">
        <v>1</v>
      </c>
      <c r="E13" s="4"/>
      <c r="F13" s="4"/>
      <c r="G13" s="4"/>
    </row>
    <row r="14" spans="1:7" ht="15.75" customHeight="1">
      <c r="A14" s="4" t="s">
        <v>181</v>
      </c>
      <c r="B14" s="15">
        <v>0</v>
      </c>
      <c r="C14" s="15">
        <v>0.85</v>
      </c>
      <c r="D14" s="15">
        <v>1</v>
      </c>
      <c r="E14" s="4"/>
      <c r="F14" s="4"/>
      <c r="G14" s="4"/>
    </row>
    <row r="15" spans="1:7" ht="15.75" customHeight="1">
      <c r="A15" t="s">
        <v>157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160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161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162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163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164</v>
      </c>
      <c r="B20" s="15">
        <v>0</v>
      </c>
      <c r="C20" s="15">
        <v>0.85</v>
      </c>
      <c r="D20" s="15">
        <v>1</v>
      </c>
    </row>
    <row r="21" spans="1:7" ht="15.75" customHeight="1">
      <c r="A21" t="s">
        <v>165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166</v>
      </c>
      <c r="B22" s="15">
        <v>0</v>
      </c>
      <c r="C22" s="15">
        <v>0.85</v>
      </c>
      <c r="D22" s="20">
        <v>1</v>
      </c>
    </row>
    <row r="23" spans="1:7" ht="15.75" customHeight="1">
      <c r="A23" t="s">
        <v>170</v>
      </c>
      <c r="B23" s="15">
        <v>0</v>
      </c>
      <c r="C23" s="15">
        <v>0.85</v>
      </c>
      <c r="D23" s="15">
        <v>1</v>
      </c>
      <c r="E23" s="4"/>
      <c r="F23" s="4"/>
      <c r="G23" s="4"/>
    </row>
    <row r="24" spans="1:7" ht="15.75" customHeight="1">
      <c r="A24" t="s">
        <v>171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172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173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174</v>
      </c>
      <c r="B27" s="15">
        <v>0</v>
      </c>
      <c r="C27" s="15">
        <v>0.85</v>
      </c>
      <c r="D27" s="15">
        <v>1</v>
      </c>
    </row>
    <row r="28" spans="1:7" ht="15.75" customHeight="1">
      <c r="A28" t="s">
        <v>175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176</v>
      </c>
      <c r="B29" s="15">
        <v>0</v>
      </c>
      <c r="C29" s="15">
        <v>0.85</v>
      </c>
      <c r="D29" s="20">
        <v>1</v>
      </c>
    </row>
    <row r="30" spans="1:7" ht="15.75" customHeight="1">
      <c r="A30" s="4" t="s">
        <v>90</v>
      </c>
      <c r="B30" s="15">
        <v>0</v>
      </c>
      <c r="C30" s="15">
        <v>0.12</v>
      </c>
      <c r="D30" s="20">
        <v>1</v>
      </c>
    </row>
    <row r="31" spans="1:7" ht="15.75" customHeight="1">
      <c r="A31" s="4" t="s">
        <v>91</v>
      </c>
      <c r="B31" s="15">
        <v>0</v>
      </c>
      <c r="C31" s="15">
        <v>0.05</v>
      </c>
      <c r="D31" s="20">
        <v>1</v>
      </c>
    </row>
    <row r="32" spans="1:7" ht="15.75" customHeight="1">
      <c r="A32" s="4" t="s">
        <v>92</v>
      </c>
      <c r="B32" s="15">
        <v>0</v>
      </c>
      <c r="C32" s="15">
        <v>0.8</v>
      </c>
      <c r="D32" s="20">
        <v>1</v>
      </c>
    </row>
    <row r="33" spans="1:4" ht="15.75" customHeight="1">
      <c r="A33" s="4" t="s">
        <v>110</v>
      </c>
      <c r="B33" s="15">
        <v>0</v>
      </c>
      <c r="C33" s="14">
        <v>0.85</v>
      </c>
      <c r="D33" s="20">
        <v>1</v>
      </c>
    </row>
    <row r="34" spans="1:4" ht="15.75" customHeight="1">
      <c r="A34" s="4" t="s">
        <v>88</v>
      </c>
      <c r="B34" s="15">
        <v>0.2</v>
      </c>
      <c r="C34" s="14">
        <v>0.85</v>
      </c>
      <c r="D34" s="20">
        <v>1</v>
      </c>
    </row>
    <row r="35" spans="1:4" ht="15.75" customHeight="1">
      <c r="B35" s="4"/>
      <c r="C35" s="4"/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134</v>
      </c>
      <c r="C19" s="20">
        <v>0</v>
      </c>
      <c r="D19" s="37">
        <v>0.2238</v>
      </c>
      <c r="E19" s="37">
        <v>0.23580000000000001</v>
      </c>
    </row>
    <row r="20" spans="1:5">
      <c r="B20" t="s">
        <v>135</v>
      </c>
      <c r="C20" s="20">
        <v>0</v>
      </c>
      <c r="D20" s="37">
        <v>0.2238</v>
      </c>
      <c r="E20" s="37">
        <v>0.23580000000000001</v>
      </c>
    </row>
    <row r="21" spans="1:5">
      <c r="B21" t="s">
        <v>136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2017-09-12T02:28:45Z</dcterms:modified>
</cp:coreProperties>
</file>