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"/>
    </mc:Choice>
  </mc:AlternateContent>
  <xr:revisionPtr revIDLastSave="0" documentId="13_ncr:1_{25DA5E0F-2C1B-D846-9CE6-54D050A175FD}" xr6:coauthVersionLast="31" xr6:coauthVersionMax="31" xr10:uidLastSave="{00000000-0000-0000-0000-000000000000}"/>
  <bookViews>
    <workbookView xWindow="-38400" yWindow="-21140" windowWidth="38400" windowHeight="21140" activeTab="1" xr2:uid="{6937E72E-728A-D145-8CDA-D71DF27F887B}"/>
  </bookViews>
  <sheets>
    <sheet name="Current expenditure" sheetId="1" r:id="rId1"/>
    <sheet name="Optimal funding scenario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4" i="2"/>
  <c r="B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32AF32EF-E5C3-AE48-AEB5-0F5B88C2E1C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Source: GOT_Nutr Budget.
</t>
        </r>
        <r>
          <rPr>
            <sz val="10"/>
            <color rgb="FF000000"/>
            <rFont val="Tahoma"/>
            <family val="2"/>
          </rPr>
          <t>This is total budget (GOT+partner for both LGAs and RS), divided by 2,200 to get USD.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D4" authorId="0" shapeId="0" xr:uid="{3F519331-3FEE-8242-AC5A-60B03343E38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  <comment ref="D5" authorId="0" shapeId="0" xr:uid="{679B7640-79E7-6E4A-900A-7DA054AE1B0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</commentList>
</comments>
</file>

<file path=xl/sharedStrings.xml><?xml version="1.0" encoding="utf-8"?>
<sst xmlns="http://schemas.openxmlformats.org/spreadsheetml/2006/main" count="46" uniqueCount="39">
  <si>
    <t>Region</t>
  </si>
  <si>
    <t>Arusha</t>
  </si>
  <si>
    <t>Dar es Salaam</t>
  </si>
  <si>
    <t>Dodoma</t>
  </si>
  <si>
    <t>Katavi</t>
  </si>
  <si>
    <t>Kilimanjaro</t>
  </si>
  <si>
    <t>Lindi</t>
  </si>
  <si>
    <t>Manyara</t>
  </si>
  <si>
    <t>Mara</t>
  </si>
  <si>
    <t>Morogoro</t>
  </si>
  <si>
    <t>Mtwara</t>
  </si>
  <si>
    <t>Pwani</t>
  </si>
  <si>
    <t>Rukwa</t>
  </si>
  <si>
    <t>Ruvuma</t>
  </si>
  <si>
    <t>Simiyu</t>
  </si>
  <si>
    <t>Singida</t>
  </si>
  <si>
    <t>Tabora</t>
  </si>
  <si>
    <t>Tanga</t>
  </si>
  <si>
    <t>total</t>
  </si>
  <si>
    <t>Current expenditure</t>
  </si>
  <si>
    <t>x</t>
  </si>
  <si>
    <t>Scenario 1</t>
  </si>
  <si>
    <t>Scenario 2</t>
  </si>
  <si>
    <t>Scenario 3</t>
  </si>
  <si>
    <t>Budget scenario</t>
  </si>
  <si>
    <t>Current spending description</t>
  </si>
  <si>
    <t>Additional spending description</t>
  </si>
  <si>
    <t>Fixed, programatically optimised</t>
  </si>
  <si>
    <t>Free, programatically optimised</t>
  </si>
  <si>
    <t>Fixed, current allocation</t>
  </si>
  <si>
    <t>Scenario 4</t>
  </si>
  <si>
    <t>Check to include in analysis</t>
  </si>
  <si>
    <t>Legend</t>
  </si>
  <si>
    <r>
      <rPr>
        <i/>
        <sz val="12"/>
        <color theme="1"/>
        <rFont val="Calibri"/>
        <family val="2"/>
        <scheme val="minor"/>
      </rPr>
      <t>Fixed</t>
    </r>
    <r>
      <rPr>
        <sz val="12"/>
        <color theme="1"/>
        <rFont val="Calibri"/>
        <family val="2"/>
        <scheme val="minor"/>
      </rPr>
      <t>: funds cannot be distributed between regions</t>
    </r>
  </si>
  <si>
    <r>
      <rPr>
        <i/>
        <sz val="12"/>
        <color theme="1"/>
        <rFont val="Calibri"/>
        <family val="2"/>
        <scheme val="minor"/>
      </rPr>
      <t>Programatically optimised</t>
    </r>
    <r>
      <rPr>
        <sz val="12"/>
        <color theme="1"/>
        <rFont val="Calibri"/>
        <family val="2"/>
        <scheme val="minor"/>
      </rPr>
      <t>: funding allocated optimally between programs (objective specific)</t>
    </r>
  </si>
  <si>
    <r>
      <rPr>
        <i/>
        <sz val="12"/>
        <color theme="1"/>
        <rFont val="Calibri"/>
        <family val="2"/>
        <scheme val="minor"/>
      </rPr>
      <t>Current allocation</t>
    </r>
    <r>
      <rPr>
        <sz val="12"/>
        <color theme="1"/>
        <rFont val="Calibri"/>
        <family val="2"/>
        <scheme val="minor"/>
      </rPr>
      <t>: Funding remains at current levels</t>
    </r>
  </si>
  <si>
    <t xml:space="preserve">Additional spending for all regions ($USD) </t>
  </si>
  <si>
    <r>
      <rPr>
        <i/>
        <sz val="12"/>
        <color theme="1"/>
        <rFont val="Calibri"/>
        <family val="2"/>
        <scheme val="minor"/>
      </rPr>
      <t>Free</t>
    </r>
    <r>
      <rPr>
        <sz val="12"/>
        <color theme="1"/>
        <rFont val="Calibri"/>
        <family val="2"/>
        <scheme val="minor"/>
      </rPr>
      <t>: funds can be distributed between regions</t>
    </r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</si>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</sst>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/>
    <xf numFmtId="164" fontId="0" fillId="0" borderId="0" xfId="0" applyNumberFormat="1"/>
    <xf numFmtId="43" fontId="0" fillId="0" borderId="0" xfId="0" applyNumberFormat="1"/>
    <xf numFmtId="0" fontId="1" fillId="2" borderId="1" xfId="0" applyFont="1" applyFill="1" applyBorder="1"/>
    <xf numFmtId="164" fontId="0" fillId="0" borderId="1" xfId="0" applyNumberForma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3" borderId="1" xfId="0" applyFill="1" applyBorder="1" applyAlignment="1">
      <alignment wrapText="1"/>
    </xf>
    <xf numFmtId="165" fontId="0" fillId="3" borderId="1" xfId="0" applyNumberFormat="1" applyFill="1" applyBorder="1"/>
    <xf numFmtId="0" fontId="0" fillId="5" borderId="1" xfId="0" applyFill="1" applyBorder="1"/>
    <xf numFmtId="165" fontId="0" fillId="5" borderId="1" xfId="0" applyNumberFormat="1" applyFill="1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86D2-62DB-5148-AE87-D8FE690481A1}">
  <dimension ref="A1:E20"/>
  <sheetViews>
    <sheetView workbookViewId="0">
      <selection activeCell="B2" sqref="B2"/>
    </sheetView>
  </sheetViews>
  <sheetFormatPr baseColWidth="10" defaultRowHeight="16" x14ac:dyDescent="0.2"/>
  <cols>
    <col min="1" max="1" width="13" bestFit="1" customWidth="1"/>
    <col min="2" max="2" width="17.1640625" customWidth="1"/>
    <col min="5" max="5" width="15" customWidth="1"/>
  </cols>
  <sheetData>
    <row r="1" spans="1:5" x14ac:dyDescent="0.2">
      <c r="A1" s="4" t="s">
        <v>0</v>
      </c>
      <c r="B1" s="4" t="s">
        <v>19</v>
      </c>
    </row>
    <row r="2" spans="1:5" x14ac:dyDescent="0.2">
      <c r="A2" s="1" t="s">
        <v>1</v>
      </c>
      <c r="B2" s="5">
        <v>329810.39545454545</v>
      </c>
      <c r="E2" s="3"/>
    </row>
    <row r="3" spans="1:5" x14ac:dyDescent="0.2">
      <c r="A3" s="1" t="s">
        <v>2</v>
      </c>
      <c r="B3" s="5">
        <v>920712.72727272729</v>
      </c>
      <c r="E3" s="3"/>
    </row>
    <row r="4" spans="1:5" x14ac:dyDescent="0.2">
      <c r="A4" s="1" t="s">
        <v>3</v>
      </c>
      <c r="B4" s="5">
        <v>442830.18885454547</v>
      </c>
      <c r="E4" s="3"/>
    </row>
    <row r="5" spans="1:5" x14ac:dyDescent="0.2">
      <c r="A5" s="1" t="s">
        <v>4</v>
      </c>
      <c r="B5" s="5">
        <v>65831.185454545455</v>
      </c>
      <c r="E5" s="3"/>
    </row>
    <row r="6" spans="1:5" x14ac:dyDescent="0.2">
      <c r="A6" s="1" t="s">
        <v>5</v>
      </c>
      <c r="B6" s="5">
        <v>203617.48545454544</v>
      </c>
      <c r="E6" s="3"/>
    </row>
    <row r="7" spans="1:5" x14ac:dyDescent="0.2">
      <c r="A7" s="1" t="s">
        <v>6</v>
      </c>
      <c r="B7" s="5">
        <v>204623.54545454544</v>
      </c>
      <c r="E7" s="3"/>
    </row>
    <row r="8" spans="1:5" x14ac:dyDescent="0.2">
      <c r="A8" s="1" t="s">
        <v>7</v>
      </c>
      <c r="B8" s="5">
        <v>811987.85090909095</v>
      </c>
      <c r="E8" s="3"/>
    </row>
    <row r="9" spans="1:5" x14ac:dyDescent="0.2">
      <c r="A9" s="1" t="s">
        <v>8</v>
      </c>
      <c r="B9" s="5">
        <v>291253.25028181821</v>
      </c>
      <c r="E9" s="3"/>
    </row>
    <row r="10" spans="1:5" x14ac:dyDescent="0.2">
      <c r="A10" s="1" t="s">
        <v>9</v>
      </c>
      <c r="B10" s="5">
        <v>3456219.3768181819</v>
      </c>
      <c r="E10" s="3"/>
    </row>
    <row r="11" spans="1:5" x14ac:dyDescent="0.2">
      <c r="A11" s="1" t="s">
        <v>10</v>
      </c>
      <c r="B11" s="5">
        <v>233815.43454545454</v>
      </c>
      <c r="E11" s="3"/>
    </row>
    <row r="12" spans="1:5" x14ac:dyDescent="0.2">
      <c r="A12" s="1" t="s">
        <v>11</v>
      </c>
      <c r="B12" s="5">
        <v>306057.97045454546</v>
      </c>
      <c r="E12" s="3"/>
    </row>
    <row r="13" spans="1:5" x14ac:dyDescent="0.2">
      <c r="A13" s="1" t="s">
        <v>12</v>
      </c>
      <c r="B13" s="5">
        <v>143226.44545454546</v>
      </c>
      <c r="E13" s="3"/>
    </row>
    <row r="14" spans="1:5" x14ac:dyDescent="0.2">
      <c r="A14" s="1" t="s">
        <v>13</v>
      </c>
      <c r="B14" s="5">
        <v>682360.4718181818</v>
      </c>
      <c r="E14" s="3"/>
    </row>
    <row r="15" spans="1:5" x14ac:dyDescent="0.2">
      <c r="A15" s="1" t="s">
        <v>14</v>
      </c>
      <c r="B15" s="5">
        <v>641061.65625</v>
      </c>
      <c r="E15" s="3"/>
    </row>
    <row r="16" spans="1:5" x14ac:dyDescent="0.2">
      <c r="A16" s="1" t="s">
        <v>15</v>
      </c>
      <c r="B16" s="5">
        <v>451140.74136363639</v>
      </c>
      <c r="E16" s="3"/>
    </row>
    <row r="17" spans="1:5" x14ac:dyDescent="0.2">
      <c r="A17" s="1" t="s">
        <v>16</v>
      </c>
      <c r="B17" s="5">
        <v>328555.68181818182</v>
      </c>
      <c r="E17" s="3"/>
    </row>
    <row r="18" spans="1:5" x14ac:dyDescent="0.2">
      <c r="A18" s="1" t="s">
        <v>17</v>
      </c>
      <c r="B18" s="5">
        <v>378379.0459090909</v>
      </c>
      <c r="E18" s="3"/>
    </row>
    <row r="19" spans="1:5" x14ac:dyDescent="0.2">
      <c r="A19" s="6" t="s">
        <v>18</v>
      </c>
      <c r="B19" s="7">
        <f>SUM(B2:B18)</f>
        <v>9891483.4535681829</v>
      </c>
    </row>
    <row r="20" spans="1:5" x14ac:dyDescent="0.2">
      <c r="B20" s="2"/>
      <c r="E20" s="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C199-5511-6948-BFE1-269E2A0DC50C}">
  <dimension ref="A1:E12"/>
  <sheetViews>
    <sheetView tabSelected="1" zoomScale="150" workbookViewId="0">
      <selection activeCell="C4" sqref="C4"/>
    </sheetView>
  </sheetViews>
  <sheetFormatPr baseColWidth="10" defaultRowHeight="16" x14ac:dyDescent="0.2"/>
  <cols>
    <col min="1" max="1" width="26" bestFit="1" customWidth="1"/>
    <col min="2" max="3" width="33.33203125" customWidth="1"/>
    <col min="4" max="4" width="25.33203125" customWidth="1"/>
    <col min="5" max="5" width="23.6640625" customWidth="1"/>
    <col min="6" max="6" width="9.6640625" bestFit="1" customWidth="1"/>
  </cols>
  <sheetData>
    <row r="1" spans="1:5" ht="32" x14ac:dyDescent="0.2">
      <c r="A1" s="8" t="s">
        <v>24</v>
      </c>
      <c r="B1" s="8" t="s">
        <v>25</v>
      </c>
      <c r="C1" s="8" t="s">
        <v>26</v>
      </c>
      <c r="D1" s="15" t="s">
        <v>36</v>
      </c>
      <c r="E1" s="8" t="s">
        <v>31</v>
      </c>
    </row>
    <row r="2" spans="1:5" x14ac:dyDescent="0.2">
      <c r="A2" s="9" t="s">
        <v>21</v>
      </c>
      <c r="B2" s="10" t="s">
        <v>27</v>
      </c>
      <c r="C2" s="10" t="s">
        <v>38</v>
      </c>
      <c r="D2" s="11">
        <v>0</v>
      </c>
      <c r="E2" s="12" t="s">
        <v>20</v>
      </c>
    </row>
    <row r="3" spans="1:5" x14ac:dyDescent="0.2">
      <c r="A3" s="9" t="s">
        <v>22</v>
      </c>
      <c r="B3" s="10" t="s">
        <v>28</v>
      </c>
      <c r="C3" s="10" t="s">
        <v>38</v>
      </c>
      <c r="D3" s="11">
        <v>0</v>
      </c>
      <c r="E3" s="12" t="s">
        <v>20</v>
      </c>
    </row>
    <row r="4" spans="1:5" x14ac:dyDescent="0.2">
      <c r="A4" s="9" t="s">
        <v>23</v>
      </c>
      <c r="B4" s="10" t="s">
        <v>29</v>
      </c>
      <c r="C4" s="10" t="s">
        <v>28</v>
      </c>
      <c r="D4" s="13">
        <f>(20+30+45+45+35+22)/6 * 1000000</f>
        <v>32833333.333333336</v>
      </c>
      <c r="E4" s="12" t="s">
        <v>20</v>
      </c>
    </row>
    <row r="5" spans="1:5" x14ac:dyDescent="0.2">
      <c r="A5" s="9" t="s">
        <v>30</v>
      </c>
      <c r="B5" s="10" t="s">
        <v>28</v>
      </c>
      <c r="C5" s="10" t="s">
        <v>28</v>
      </c>
      <c r="D5" s="13">
        <f>(20+30+45+45+35+22)/6 * 1000000</f>
        <v>32833333.333333336</v>
      </c>
      <c r="E5" s="12" t="s">
        <v>20</v>
      </c>
    </row>
    <row r="8" spans="1:5" x14ac:dyDescent="0.2">
      <c r="A8" s="14" t="s">
        <v>32</v>
      </c>
    </row>
    <row r="9" spans="1:5" ht="32" x14ac:dyDescent="0.2">
      <c r="A9" s="16" t="s">
        <v>37</v>
      </c>
    </row>
    <row r="10" spans="1:5" ht="32" x14ac:dyDescent="0.2">
      <c r="A10" s="10" t="s">
        <v>33</v>
      </c>
    </row>
    <row r="11" spans="1:5" ht="64" x14ac:dyDescent="0.2">
      <c r="A11" s="10" t="s">
        <v>34</v>
      </c>
    </row>
    <row r="12" spans="1:5" ht="32" x14ac:dyDescent="0.2">
      <c r="A12" s="10" t="s">
        <v>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expenditure</vt:lpstr>
      <vt:lpstr>Optimal funding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2018-03-15T03:27:00Z</dcterms:created>
  <dcterms:modified xsi:type="dcterms:W3CDTF">2018-03-21T03:37:08Z</dcterms:modified>
</cp:coreProperties>
</file>