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2600" yWindow="80" windowWidth="20580" windowHeight="13460" tabRatio="500" firstSheet="17" activeTab="18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Appropriate breastfeeding" sheetId="19" r:id="rId12"/>
    <sheet name="Interventions target population" sheetId="21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family planning" sheetId="34" r:id="rId18"/>
    <sheet name="Interventions cost and coverage" sheetId="20" r:id="rId19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1" i="22" l="1"/>
  <c r="C11" i="22"/>
  <c r="D9" i="22"/>
  <c r="C9" i="22"/>
  <c r="F42" i="21"/>
  <c r="G42" i="21"/>
  <c r="H42" i="21"/>
  <c r="I42" i="21"/>
  <c r="F43" i="21"/>
  <c r="G43" i="21"/>
  <c r="H43" i="21"/>
  <c r="I43" i="21"/>
  <c r="F44" i="21"/>
  <c r="G44" i="21"/>
  <c r="H44" i="21"/>
  <c r="I44" i="21"/>
  <c r="E44" i="21"/>
  <c r="E43" i="21"/>
  <c r="E42" i="21"/>
  <c r="D39" i="20"/>
  <c r="D41" i="20"/>
  <c r="D40" i="20"/>
  <c r="C6" i="7"/>
  <c r="D6" i="7"/>
  <c r="E6" i="7"/>
  <c r="F6" i="7"/>
  <c r="B6" i="7"/>
  <c r="C5" i="7"/>
  <c r="D5" i="7"/>
  <c r="E5" i="7"/>
  <c r="F5" i="7"/>
  <c r="B5" i="7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1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4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<sst xmlns="http://schemas.openxmlformats.org/spreadsheetml/2006/main" count="632" uniqueCount="217">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</sst>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</font>
    <font>
      <b/>
      <sz val="11"/>
      <color rgb="FF000000"/>
      <name val="Cambria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9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4" fillId="0" borderId="0" xfId="0" applyFont="1" applyAlignment="1">
      <alignment horizontal="center" vertical="center"/>
    </xf>
    <xf numFmtId="0" fontId="18" fillId="0" borderId="0" xfId="0" applyFont="1" applyAlignment="1"/>
    <xf numFmtId="0" fontId="14" fillId="2" borderId="0" xfId="0" applyFont="1" applyFill="1" applyAlignment="1"/>
    <xf numFmtId="0" fontId="19" fillId="2" borderId="0" xfId="0" applyNumberFormat="1" applyFont="1" applyFill="1" applyAlignment="1"/>
    <xf numFmtId="0" fontId="4" fillId="0" borderId="1" xfId="0" applyFont="1" applyFill="1" applyBorder="1" applyAlignment="1"/>
    <xf numFmtId="0" fontId="18" fillId="0" borderId="0" xfId="0" applyNumberFormat="1" applyFont="1" applyAlignment="1"/>
  </cellXfs>
  <cellStyles count="55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C26" sqref="C26:C29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0" t="s">
        <v>114</v>
      </c>
      <c r="B1" s="10" t="s">
        <v>62</v>
      </c>
      <c r="C1" s="10" t="s">
        <v>115</v>
      </c>
    </row>
    <row r="2" spans="1:3" ht="15.75" customHeight="1">
      <c r="A2" s="1" t="s">
        <v>63</v>
      </c>
      <c r="B2" s="4" t="s">
        <v>1</v>
      </c>
      <c r="C2" s="16">
        <v>15204000</v>
      </c>
    </row>
    <row r="3" spans="1:3" ht="15.75" customHeight="1">
      <c r="B3" s="4" t="s">
        <v>3</v>
      </c>
      <c r="C3" s="16">
        <v>3118117</v>
      </c>
    </row>
    <row r="4" spans="1:3" ht="15.75" customHeight="1">
      <c r="B4" s="33" t="s">
        <v>135</v>
      </c>
      <c r="C4" s="54">
        <v>171684000</v>
      </c>
    </row>
    <row r="5" spans="1:3" ht="15.75" customHeight="1">
      <c r="B5" s="4" t="s">
        <v>4</v>
      </c>
      <c r="C5" s="18">
        <f>(C3+C3*C13/(1000-C13))/(1-C12)</f>
        <v>3677298.8269880489</v>
      </c>
    </row>
    <row r="6" spans="1:3" ht="15.75" customHeight="1">
      <c r="B6" s="33" t="s">
        <v>72</v>
      </c>
      <c r="C6" s="19">
        <v>0.35199999999999998</v>
      </c>
    </row>
    <row r="7" spans="1:3" ht="15.75" customHeight="1">
      <c r="B7" s="4" t="s">
        <v>71</v>
      </c>
      <c r="C7" s="17">
        <v>0.36</v>
      </c>
    </row>
    <row r="8" spans="1:3" ht="15.75" customHeight="1">
      <c r="B8" s="33" t="s">
        <v>73</v>
      </c>
      <c r="C8" s="19">
        <v>0.1</v>
      </c>
    </row>
    <row r="9" spans="1:3" ht="15.75" customHeight="1">
      <c r="B9" s="33"/>
    </row>
    <row r="10" spans="1:3" ht="15.75" customHeight="1">
      <c r="B10" s="10"/>
      <c r="C10" s="1"/>
    </row>
    <row r="11" spans="1:3" ht="15.75" customHeight="1">
      <c r="A11" s="10" t="s">
        <v>141</v>
      </c>
      <c r="B11" t="s">
        <v>78</v>
      </c>
      <c r="C11" s="19">
        <v>176</v>
      </c>
    </row>
    <row r="12" spans="1:3" ht="15.75" customHeight="1">
      <c r="B12" t="s">
        <v>136</v>
      </c>
      <c r="C12" s="19">
        <v>0.13</v>
      </c>
    </row>
    <row r="13" spans="1:3" ht="15.75" customHeight="1">
      <c r="B13" t="s">
        <v>137</v>
      </c>
      <c r="C13" s="19">
        <v>25.36</v>
      </c>
    </row>
    <row r="14" spans="1:3" ht="15.75" customHeight="1">
      <c r="B14" t="s">
        <v>138</v>
      </c>
      <c r="C14" s="19">
        <v>25.4</v>
      </c>
    </row>
    <row r="15" spans="1:3" ht="15.75" customHeight="1">
      <c r="B15" t="s">
        <v>139</v>
      </c>
      <c r="C15" s="19">
        <v>34.68</v>
      </c>
    </row>
    <row r="16" spans="1:3" ht="15.75" customHeight="1">
      <c r="B16" t="s">
        <v>140</v>
      </c>
      <c r="C16" s="19">
        <v>39.32</v>
      </c>
    </row>
    <row r="18" spans="1:3" ht="15.75" customHeight="1">
      <c r="B18" s="10"/>
      <c r="C18" s="1"/>
    </row>
    <row r="19" spans="1:3" ht="15.75" customHeight="1">
      <c r="A19" s="10" t="s">
        <v>75</v>
      </c>
      <c r="B19" s="33" t="s">
        <v>77</v>
      </c>
      <c r="C19" s="44">
        <v>0.3</v>
      </c>
    </row>
    <row r="20" spans="1:3" ht="15.75" customHeight="1">
      <c r="B20" s="33" t="s">
        <v>106</v>
      </c>
      <c r="C20" s="44">
        <v>0.8</v>
      </c>
    </row>
    <row r="21" spans="1:3" ht="15.75" customHeight="1">
      <c r="B21" s="33" t="s">
        <v>107</v>
      </c>
      <c r="C21" s="44">
        <v>0.12</v>
      </c>
    </row>
    <row r="22" spans="1:3" ht="15.75" customHeight="1">
      <c r="B22" s="33" t="s">
        <v>108</v>
      </c>
      <c r="C22" s="44">
        <v>0.05</v>
      </c>
    </row>
    <row r="23" spans="1:3" ht="15.75" customHeight="1">
      <c r="B23" s="33" t="s">
        <v>76</v>
      </c>
      <c r="C23" s="44">
        <v>0.05</v>
      </c>
    </row>
    <row r="25" spans="1:3" ht="15.75" customHeight="1">
      <c r="B25" s="33"/>
    </row>
    <row r="26" spans="1:3" ht="15.75" customHeight="1">
      <c r="A26" s="10" t="s">
        <v>134</v>
      </c>
      <c r="B26" s="51" t="s">
        <v>82</v>
      </c>
      <c r="C26" s="52">
        <v>8634000</v>
      </c>
    </row>
    <row r="27" spans="1:3" ht="15" customHeight="1">
      <c r="B27" s="51" t="s">
        <v>128</v>
      </c>
      <c r="C27" s="52">
        <v>13550000</v>
      </c>
    </row>
    <row r="28" spans="1:3" ht="15.75" customHeight="1">
      <c r="B28" s="51" t="s">
        <v>129</v>
      </c>
      <c r="C28" s="52">
        <v>12394000</v>
      </c>
    </row>
    <row r="29" spans="1:3" ht="15.75" customHeight="1">
      <c r="B29" s="51" t="s">
        <v>130</v>
      </c>
      <c r="C29" s="52">
        <v>9148000</v>
      </c>
    </row>
    <row r="30" spans="1:3" ht="15.75" customHeight="1">
      <c r="B30" s="51"/>
      <c r="C30" s="53"/>
    </row>
    <row r="32" spans="1:3" ht="15.75" customHeight="1">
      <c r="A32" s="10" t="s">
        <v>125</v>
      </c>
      <c r="B32" s="42" t="s">
        <v>82</v>
      </c>
      <c r="C32" s="43">
        <v>0.29978973218277538</v>
      </c>
    </row>
    <row r="33" spans="2:3" ht="15.75" customHeight="1">
      <c r="B33" s="50" t="s">
        <v>128</v>
      </c>
      <c r="C33" s="43">
        <v>0.52556568434139284</v>
      </c>
    </row>
    <row r="34" spans="2:3" ht="15.75" customHeight="1">
      <c r="B34" s="50" t="s">
        <v>129</v>
      </c>
      <c r="C34" s="43">
        <v>0.16210210664201097</v>
      </c>
    </row>
    <row r="35" spans="2:3" ht="15.75" customHeight="1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zoomScale="111" workbookViewId="0">
      <selection activeCell="F31" sqref="F31"/>
    </sheetView>
  </sheetViews>
  <sheetFormatPr baseColWidth="10" defaultRowHeight="12" x14ac:dyDescent="0"/>
  <cols>
    <col min="1" max="1" width="43.33203125" customWidth="1"/>
    <col min="2" max="2" width="13.5" customWidth="1"/>
    <col min="3" max="3" width="13.1640625" customWidth="1"/>
  </cols>
  <sheetData>
    <row r="1" spans="1:10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>
      <c r="A2" s="10" t="s">
        <v>197</v>
      </c>
      <c r="B2" s="83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>
      <c r="B3" s="83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>
      <c r="B4" s="83" t="s">
        <v>6</v>
      </c>
      <c r="C4" t="s">
        <v>193</v>
      </c>
      <c r="D4" s="73">
        <v>2.0299999999999998</v>
      </c>
      <c r="E4" s="73">
        <v>3.07</v>
      </c>
      <c r="F4" s="73">
        <v>1.1499999999999999</v>
      </c>
      <c r="G4" s="73">
        <v>1.05</v>
      </c>
      <c r="H4" s="75">
        <v>1</v>
      </c>
    </row>
    <row r="5" spans="1:10">
      <c r="B5" s="83"/>
      <c r="C5" t="s">
        <v>194</v>
      </c>
      <c r="D5" s="73">
        <v>2.17</v>
      </c>
      <c r="E5" s="73">
        <v>2.48</v>
      </c>
      <c r="F5" s="73">
        <v>1.1499999999999999</v>
      </c>
      <c r="G5" s="73">
        <v>1.05</v>
      </c>
      <c r="H5" s="75">
        <v>1</v>
      </c>
    </row>
    <row r="6" spans="1:10">
      <c r="B6" s="83" t="s">
        <v>7</v>
      </c>
      <c r="C6" t="s">
        <v>193</v>
      </c>
      <c r="D6" s="73">
        <v>1</v>
      </c>
      <c r="E6" s="73">
        <v>1.5</v>
      </c>
      <c r="F6" s="73">
        <v>1.3</v>
      </c>
      <c r="G6" s="73">
        <v>1.1499999999999999</v>
      </c>
      <c r="H6" s="75">
        <v>1</v>
      </c>
    </row>
    <row r="7" spans="1:10">
      <c r="B7" s="83"/>
      <c r="C7" t="s">
        <v>194</v>
      </c>
      <c r="D7" s="73">
        <v>1</v>
      </c>
      <c r="E7" s="73">
        <v>1.5</v>
      </c>
      <c r="F7" s="73">
        <v>1.25</v>
      </c>
      <c r="G7" s="73">
        <v>1.1000000000000001</v>
      </c>
      <c r="H7" s="75">
        <v>1</v>
      </c>
    </row>
    <row r="8" spans="1:10">
      <c r="B8" s="83" t="s">
        <v>8</v>
      </c>
      <c r="C8" t="s">
        <v>193</v>
      </c>
      <c r="D8" s="73">
        <v>1</v>
      </c>
      <c r="E8" s="73">
        <v>1</v>
      </c>
      <c r="F8" s="73">
        <v>1.1499999999999999</v>
      </c>
      <c r="G8" s="73">
        <v>1.1499999999999999</v>
      </c>
      <c r="H8" s="75">
        <v>1</v>
      </c>
    </row>
    <row r="9" spans="1:10">
      <c r="B9" s="83"/>
      <c r="C9" t="s">
        <v>194</v>
      </c>
      <c r="D9" s="73">
        <v>1</v>
      </c>
      <c r="E9" s="73">
        <v>1</v>
      </c>
      <c r="F9" s="73">
        <v>1.1499999999999999</v>
      </c>
      <c r="G9" s="73">
        <v>1.1000000000000001</v>
      </c>
      <c r="H9" s="75">
        <v>1</v>
      </c>
    </row>
    <row r="10" spans="1:10">
      <c r="B10" s="83" t="s">
        <v>9</v>
      </c>
      <c r="C10" t="s">
        <v>193</v>
      </c>
      <c r="D10" s="73">
        <v>1</v>
      </c>
      <c r="E10" s="73">
        <v>1</v>
      </c>
      <c r="F10" s="73">
        <v>1</v>
      </c>
      <c r="G10" s="73">
        <v>1.1499999999999999</v>
      </c>
      <c r="H10" s="75">
        <v>1</v>
      </c>
    </row>
    <row r="11" spans="1:10">
      <c r="B11" s="83"/>
      <c r="C11" t="s">
        <v>194</v>
      </c>
      <c r="D11" s="73">
        <v>1</v>
      </c>
      <c r="E11" s="73">
        <v>1</v>
      </c>
      <c r="F11" s="73">
        <v>1</v>
      </c>
      <c r="G11" s="73">
        <v>1.1000000000000001</v>
      </c>
      <c r="H11" s="75">
        <v>1</v>
      </c>
    </row>
    <row r="12" spans="1:10">
      <c r="B12" s="79" t="s">
        <v>112</v>
      </c>
      <c r="C12" t="s">
        <v>204</v>
      </c>
      <c r="D12" s="81">
        <v>1.05</v>
      </c>
      <c r="E12" s="81">
        <v>1.05</v>
      </c>
      <c r="F12" s="81">
        <v>1.05</v>
      </c>
      <c r="G12" s="81">
        <v>1.05</v>
      </c>
      <c r="H12" s="81">
        <v>1</v>
      </c>
    </row>
    <row r="13" spans="1:10">
      <c r="D13" s="75"/>
      <c r="E13" s="75"/>
      <c r="F13" s="75"/>
      <c r="G13" s="75"/>
      <c r="H13" s="75"/>
    </row>
    <row r="14" spans="1:10">
      <c r="A14" s="77" t="s">
        <v>198</v>
      </c>
      <c r="B14" s="83" t="s">
        <v>81</v>
      </c>
      <c r="C14" t="s">
        <v>193</v>
      </c>
      <c r="D14" s="73">
        <v>1</v>
      </c>
      <c r="E14" s="73">
        <v>1</v>
      </c>
      <c r="F14" s="73">
        <v>1.05</v>
      </c>
      <c r="G14" s="73">
        <v>1.05</v>
      </c>
      <c r="H14" s="73">
        <v>1</v>
      </c>
    </row>
    <row r="15" spans="1:10">
      <c r="B15" s="83"/>
      <c r="C15" t="s">
        <v>194</v>
      </c>
      <c r="D15" s="73">
        <v>1</v>
      </c>
      <c r="E15" s="73">
        <v>1</v>
      </c>
      <c r="F15" s="73">
        <v>1.05</v>
      </c>
      <c r="G15" s="73">
        <v>1.05</v>
      </c>
      <c r="H15" s="73">
        <v>1</v>
      </c>
    </row>
    <row r="16" spans="1:10">
      <c r="B16" s="83" t="s">
        <v>6</v>
      </c>
      <c r="C16" t="s">
        <v>193</v>
      </c>
      <c r="D16" s="73">
        <v>1</v>
      </c>
      <c r="E16" s="73">
        <v>1</v>
      </c>
      <c r="F16" s="73">
        <v>1.05</v>
      </c>
      <c r="G16" s="73">
        <v>1.05</v>
      </c>
      <c r="H16" s="73">
        <v>1</v>
      </c>
    </row>
    <row r="17" spans="2:8">
      <c r="B17" s="83"/>
      <c r="C17" t="s">
        <v>194</v>
      </c>
      <c r="D17" s="73">
        <v>1</v>
      </c>
      <c r="E17" s="73">
        <v>1</v>
      </c>
      <c r="F17" s="73">
        <v>1.05</v>
      </c>
      <c r="G17" s="73">
        <v>1.05</v>
      </c>
      <c r="H17" s="73">
        <v>1</v>
      </c>
    </row>
    <row r="18" spans="2:8">
      <c r="B18" s="83" t="s">
        <v>7</v>
      </c>
      <c r="C18" t="s">
        <v>193</v>
      </c>
      <c r="D18" s="73">
        <v>1</v>
      </c>
      <c r="E18" s="73">
        <v>1</v>
      </c>
      <c r="F18" s="73">
        <v>2.5</v>
      </c>
      <c r="G18" s="73">
        <v>2.5</v>
      </c>
      <c r="H18" s="73">
        <v>1</v>
      </c>
    </row>
    <row r="19" spans="2:8">
      <c r="B19" s="83"/>
      <c r="C19" t="s">
        <v>194</v>
      </c>
      <c r="D19" s="73">
        <v>1</v>
      </c>
      <c r="E19" s="73">
        <v>1</v>
      </c>
      <c r="F19" s="73">
        <v>2.4</v>
      </c>
      <c r="G19" s="73">
        <v>2.4</v>
      </c>
      <c r="H19" s="73">
        <v>1</v>
      </c>
    </row>
    <row r="20" spans="2:8">
      <c r="B20" s="83" t="s">
        <v>8</v>
      </c>
      <c r="C20" t="s">
        <v>193</v>
      </c>
      <c r="D20" s="73">
        <v>1</v>
      </c>
      <c r="E20" s="73">
        <v>1</v>
      </c>
      <c r="F20" s="73">
        <v>2</v>
      </c>
      <c r="G20" s="73">
        <v>2</v>
      </c>
      <c r="H20" s="73">
        <v>1</v>
      </c>
    </row>
    <row r="21" spans="2:8">
      <c r="B21" s="83"/>
      <c r="C21" t="s">
        <v>194</v>
      </c>
      <c r="D21" s="73">
        <v>1</v>
      </c>
      <c r="E21" s="73">
        <v>1</v>
      </c>
      <c r="F21" s="73">
        <v>1.9</v>
      </c>
      <c r="G21" s="73">
        <v>1.9</v>
      </c>
      <c r="H21" s="73">
        <v>1</v>
      </c>
    </row>
    <row r="22" spans="2:8">
      <c r="B22" s="83" t="s">
        <v>9</v>
      </c>
      <c r="C22" t="s">
        <v>193</v>
      </c>
      <c r="D22" s="73">
        <v>1</v>
      </c>
      <c r="E22" s="73">
        <v>1</v>
      </c>
      <c r="F22" s="73">
        <v>1</v>
      </c>
      <c r="G22" s="73">
        <v>2</v>
      </c>
      <c r="H22" s="73">
        <v>1</v>
      </c>
    </row>
    <row r="23" spans="2:8">
      <c r="B23" s="83"/>
      <c r="C23" t="s">
        <v>194</v>
      </c>
      <c r="D23" s="73">
        <v>1</v>
      </c>
      <c r="E23" s="73">
        <v>1</v>
      </c>
      <c r="F23" s="73">
        <v>1</v>
      </c>
      <c r="G23" s="73">
        <v>1.9</v>
      </c>
      <c r="H23" s="73">
        <v>1</v>
      </c>
    </row>
    <row r="24" spans="2:8">
      <c r="B24" s="80" t="s">
        <v>112</v>
      </c>
      <c r="C24" t="s">
        <v>204</v>
      </c>
      <c r="D24" s="81">
        <v>1.05</v>
      </c>
      <c r="E24" s="81">
        <v>1.05</v>
      </c>
      <c r="F24" s="81">
        <v>1.05</v>
      </c>
      <c r="G24" s="81">
        <v>1.05</v>
      </c>
      <c r="H24" s="81">
        <v>1</v>
      </c>
    </row>
  </sheetData>
  <mergeCells count="10">
    <mergeCell ref="B2:B3"/>
    <mergeCell ref="B14:B15"/>
    <mergeCell ref="B16:B17"/>
    <mergeCell ref="B18:B19"/>
    <mergeCell ref="B20:B21"/>
    <mergeCell ref="B22:B23"/>
    <mergeCell ref="B10:B11"/>
    <mergeCell ref="B8:B9"/>
    <mergeCell ref="B6:B7"/>
    <mergeCell ref="B4:B5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F28" sqref="F28"/>
    </sheetView>
  </sheetViews>
  <sheetFormatPr baseColWidth="10" defaultRowHeight="12" x14ac:dyDescent="0"/>
  <cols>
    <col min="1" max="1" width="17" customWidth="1"/>
    <col min="2" max="2" width="19.1640625" customWidth="1"/>
    <col min="3" max="3" width="13.5" customWidth="1"/>
  </cols>
  <sheetData>
    <row r="1" spans="1: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>
      <c r="A2" s="10" t="s">
        <v>201</v>
      </c>
      <c r="B2" t="s">
        <v>81</v>
      </c>
      <c r="E2" s="82"/>
    </row>
    <row r="3" spans="1:5">
      <c r="B3" t="s">
        <v>6</v>
      </c>
      <c r="E3" s="82"/>
    </row>
    <row r="4" spans="1:5">
      <c r="B4" t="s">
        <v>7</v>
      </c>
      <c r="E4" s="82"/>
    </row>
    <row r="5" spans="1:5">
      <c r="B5" t="s">
        <v>8</v>
      </c>
      <c r="E5" s="82"/>
    </row>
    <row r="6" spans="1:5">
      <c r="B6" t="s">
        <v>9</v>
      </c>
      <c r="D6" t="s">
        <v>205</v>
      </c>
      <c r="E6" s="82"/>
    </row>
    <row r="7" spans="1:5">
      <c r="B7" t="s">
        <v>112</v>
      </c>
      <c r="C7" s="82"/>
      <c r="D7" s="82"/>
      <c r="E7" t="s">
        <v>205</v>
      </c>
    </row>
    <row r="9" spans="1:5">
      <c r="A9" s="10" t="s">
        <v>202</v>
      </c>
      <c r="B9" t="s">
        <v>81</v>
      </c>
      <c r="E9" s="82"/>
    </row>
    <row r="10" spans="1:5">
      <c r="B10" t="s">
        <v>6</v>
      </c>
      <c r="E10" s="82"/>
    </row>
    <row r="11" spans="1:5">
      <c r="B11" t="s">
        <v>7</v>
      </c>
      <c r="E11" s="82"/>
    </row>
    <row r="12" spans="1:5">
      <c r="B12" t="s">
        <v>8</v>
      </c>
      <c r="E12" s="82"/>
    </row>
    <row r="13" spans="1:5">
      <c r="B13" t="s">
        <v>9</v>
      </c>
      <c r="E13" s="82"/>
    </row>
    <row r="14" spans="1:5">
      <c r="B14" t="s">
        <v>112</v>
      </c>
      <c r="C14" s="82"/>
      <c r="D14" s="82"/>
    </row>
    <row r="16" spans="1:5">
      <c r="A16" s="10" t="s">
        <v>203</v>
      </c>
      <c r="B16" t="s">
        <v>81</v>
      </c>
      <c r="E16" s="82"/>
    </row>
    <row r="17" spans="2:5">
      <c r="B17" t="s">
        <v>6</v>
      </c>
      <c r="E17" s="82"/>
    </row>
    <row r="18" spans="2:5">
      <c r="B18" t="s">
        <v>7</v>
      </c>
      <c r="E18" s="82"/>
    </row>
    <row r="19" spans="2:5">
      <c r="B19" t="s">
        <v>8</v>
      </c>
      <c r="E19" s="82"/>
    </row>
    <row r="20" spans="2:5">
      <c r="B20" t="s">
        <v>9</v>
      </c>
      <c r="E20" s="82"/>
    </row>
    <row r="21" spans="2:5">
      <c r="B21" t="s">
        <v>112</v>
      </c>
      <c r="C21" s="82"/>
      <c r="D21" s="82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A17" sqref="A17:XFD17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>
      <c r="B36" s="4"/>
      <c r="C36" s="4"/>
    </row>
    <row r="37" spans="1:9" ht="15.75" customHeight="1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demographics'!$C$21</f>
        <v>0.12</v>
      </c>
      <c r="F37" s="35">
        <f>'Baseline year demographics'!$C$21</f>
        <v>0.12</v>
      </c>
      <c r="G37" s="35">
        <f>'Baseline year demographics'!$C$21</f>
        <v>0.12</v>
      </c>
      <c r="H37" s="35">
        <f>'Baseline year demographics'!$C$21</f>
        <v>0.12</v>
      </c>
      <c r="I37" s="35">
        <f>'Baseline year demographics'!$C$21</f>
        <v>0.12</v>
      </c>
    </row>
    <row r="38" spans="1:9" ht="15.75" customHeight="1">
      <c r="B38" s="4" t="s">
        <v>90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>
      <c r="B39" s="4" t="s">
        <v>91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>
      <c r="B42" s="12" t="s">
        <v>180</v>
      </c>
      <c r="C42" s="3">
        <v>0</v>
      </c>
      <c r="D42" s="3">
        <v>0</v>
      </c>
      <c r="E42" s="71">
        <f>'Baseline year demographics'!$C$21</f>
        <v>0.12</v>
      </c>
      <c r="F42" s="71">
        <f>'Baseline year demographics'!$C$21</f>
        <v>0.12</v>
      </c>
      <c r="G42" s="71">
        <f>'Baseline year demographics'!$C$21</f>
        <v>0.12</v>
      </c>
      <c r="H42" s="71">
        <f>'Baseline year demographics'!$C$21</f>
        <v>0.12</v>
      </c>
      <c r="I42" s="71">
        <f>'Baseline year demographics'!$C$21</f>
        <v>0.12</v>
      </c>
    </row>
    <row r="43" spans="1:9" ht="15.75" customHeight="1">
      <c r="B43" s="12" t="s">
        <v>181</v>
      </c>
      <c r="C43" s="3">
        <v>0</v>
      </c>
      <c r="D43" s="3">
        <v>0</v>
      </c>
      <c r="E43" s="69">
        <f>'Baseline year demographics'!$C$22</f>
        <v>0.05</v>
      </c>
      <c r="F43" s="69">
        <f>'Baseline year demographics'!$C$22</f>
        <v>0.05</v>
      </c>
      <c r="G43" s="69">
        <f>'Baseline year demographics'!$C$22</f>
        <v>0.05</v>
      </c>
      <c r="H43" s="69">
        <f>'Baseline year demographics'!$C$22</f>
        <v>0.05</v>
      </c>
      <c r="I43" s="69">
        <f>'Baseline year demographics'!$C$22</f>
        <v>0.05</v>
      </c>
    </row>
    <row r="44" spans="1:9" ht="15.75" customHeight="1">
      <c r="B44" s="12" t="s">
        <v>182</v>
      </c>
      <c r="C44" s="3">
        <v>0</v>
      </c>
      <c r="D44" s="3">
        <v>0</v>
      </c>
      <c r="E44" s="69">
        <f>'Baseline year demographics'!$C$20</f>
        <v>0.8</v>
      </c>
      <c r="F44" s="69">
        <f>'Baseline year demographics'!$C$20</f>
        <v>0.8</v>
      </c>
      <c r="G44" s="69">
        <f>'Baseline year demographics'!$C$20</f>
        <v>0.8</v>
      </c>
      <c r="H44" s="69">
        <f>'Baseline year demographics'!$C$20</f>
        <v>0.8</v>
      </c>
      <c r="I44" s="69">
        <f>'Baseline year demographics'!$C$20</f>
        <v>0.8</v>
      </c>
    </row>
    <row r="48" spans="1:9" ht="15.75" customHeight="1">
      <c r="B48" s="4"/>
    </row>
    <row r="49" spans="2:2" ht="15.75" customHeight="1">
      <c r="B49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2" x14ac:dyDescent="0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>
      <c r="B40" s="4"/>
    </row>
    <row r="41" spans="2:15">
      <c r="B41" s="4"/>
    </row>
    <row r="42" spans="2:15">
      <c r="B42" s="4"/>
    </row>
    <row r="43" spans="2:15">
      <c r="B43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2" x14ac:dyDescent="0"/>
  <cols>
    <col min="1" max="1" width="32.83203125" customWidth="1"/>
    <col min="2" max="2" width="34.1640625" customWidth="1"/>
  </cols>
  <sheetData>
    <row r="1" spans="1:7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topLeftCell="C1" workbookViewId="0">
      <selection activeCell="F20" sqref="F20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0"/>
  <sheetViews>
    <sheetView workbookViewId="0">
      <selection activeCell="E12" sqref="E12"/>
    </sheetView>
  </sheetViews>
  <sheetFormatPr baseColWidth="10" defaultRowHeight="12" x14ac:dyDescent="0"/>
  <cols>
    <col min="1" max="1" width="33.6640625" customWidth="1"/>
    <col min="2" max="2" width="12.5" customWidth="1"/>
  </cols>
  <sheetData>
    <row r="1" spans="1:2">
      <c r="A1" s="10" t="s">
        <v>215</v>
      </c>
      <c r="B1" s="10" t="s">
        <v>216</v>
      </c>
    </row>
    <row r="2" spans="1:2" ht="13">
      <c r="A2" s="84" t="s">
        <v>206</v>
      </c>
      <c r="B2" s="88">
        <v>0.9</v>
      </c>
    </row>
    <row r="3" spans="1:2" ht="13">
      <c r="A3" s="84" t="s">
        <v>207</v>
      </c>
      <c r="B3" s="88">
        <v>1</v>
      </c>
    </row>
    <row r="4" spans="1:2" ht="13">
      <c r="A4" s="84" t="s">
        <v>208</v>
      </c>
      <c r="B4" s="88">
        <v>1</v>
      </c>
    </row>
    <row r="5" spans="1:2" ht="13">
      <c r="A5" s="84" t="s">
        <v>211</v>
      </c>
      <c r="B5" s="88">
        <v>1</v>
      </c>
    </row>
    <row r="6" spans="1:2" ht="13">
      <c r="A6" s="84" t="s">
        <v>212</v>
      </c>
      <c r="B6" s="88">
        <v>1</v>
      </c>
    </row>
    <row r="7" spans="1:2" ht="13">
      <c r="A7" s="84" t="s">
        <v>209</v>
      </c>
      <c r="B7" s="88">
        <v>0.93</v>
      </c>
    </row>
    <row r="8" spans="1:2" ht="13">
      <c r="A8" s="84" t="s">
        <v>210</v>
      </c>
      <c r="B8" s="88">
        <v>0.5</v>
      </c>
    </row>
    <row r="9" spans="1:2" ht="13">
      <c r="A9" s="84" t="s">
        <v>213</v>
      </c>
      <c r="B9" s="88">
        <v>0.5</v>
      </c>
    </row>
    <row r="10" spans="1:2" ht="13">
      <c r="A10" s="84" t="s">
        <v>214</v>
      </c>
      <c r="B10" s="88">
        <v>0.98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tabSelected="1" topLeftCell="A26" workbookViewId="0">
      <selection activeCell="D51" sqref="D51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  <row r="42" spans="1:4" ht="15.75" customHeight="1">
      <c r="A42" s="84" t="s">
        <v>206</v>
      </c>
      <c r="B42" s="86">
        <v>0.09</v>
      </c>
      <c r="C42" s="14">
        <v>0.85</v>
      </c>
      <c r="D42" s="85">
        <v>1</v>
      </c>
    </row>
    <row r="43" spans="1:4" ht="15.75" customHeight="1">
      <c r="A43" s="84" t="s">
        <v>207</v>
      </c>
      <c r="B43" s="86">
        <v>0.02</v>
      </c>
      <c r="C43" s="14">
        <v>0.85</v>
      </c>
      <c r="D43" s="85">
        <v>1</v>
      </c>
    </row>
    <row r="44" spans="1:4" ht="15.75" customHeight="1">
      <c r="A44" s="84" t="s">
        <v>208</v>
      </c>
      <c r="B44" s="86">
        <v>0.08</v>
      </c>
      <c r="C44" s="14">
        <v>0.85</v>
      </c>
      <c r="D44" s="85">
        <v>1</v>
      </c>
    </row>
    <row r="45" spans="1:4" ht="15.75" customHeight="1">
      <c r="A45" s="84" t="s">
        <v>211</v>
      </c>
      <c r="B45" s="86">
        <v>0.18</v>
      </c>
      <c r="C45" s="14">
        <v>0.85</v>
      </c>
      <c r="D45" s="85">
        <v>1</v>
      </c>
    </row>
    <row r="46" spans="1:4" ht="15.75" customHeight="1">
      <c r="A46" s="84" t="s">
        <v>212</v>
      </c>
      <c r="B46" s="86">
        <v>0.02</v>
      </c>
      <c r="C46" s="14">
        <v>0.85</v>
      </c>
      <c r="D46" s="85">
        <v>1</v>
      </c>
    </row>
    <row r="47" spans="1:4" ht="15.75" customHeight="1">
      <c r="A47" s="84" t="s">
        <v>209</v>
      </c>
      <c r="B47" s="86">
        <v>0.45</v>
      </c>
      <c r="C47" s="14">
        <v>0.85</v>
      </c>
      <c r="D47" s="85">
        <v>1</v>
      </c>
    </row>
    <row r="48" spans="1:4" ht="15.75" customHeight="1">
      <c r="A48" s="84" t="s">
        <v>210</v>
      </c>
      <c r="B48" s="86">
        <v>0.03</v>
      </c>
      <c r="C48" s="14">
        <v>0.85</v>
      </c>
      <c r="D48" s="85">
        <v>1</v>
      </c>
    </row>
    <row r="49" spans="1:4" ht="15.75" customHeight="1">
      <c r="A49" s="84" t="s">
        <v>213</v>
      </c>
      <c r="B49" s="86">
        <v>0.11</v>
      </c>
      <c r="C49" s="14">
        <v>0.85</v>
      </c>
      <c r="D49" s="85">
        <v>1</v>
      </c>
    </row>
    <row r="50" spans="1:4" ht="15.75" customHeight="1">
      <c r="A50" s="84" t="s">
        <v>214</v>
      </c>
      <c r="B50" s="86">
        <v>0.01</v>
      </c>
      <c r="C50" s="14">
        <v>0.85</v>
      </c>
      <c r="D50" s="85">
        <v>1</v>
      </c>
    </row>
    <row r="51" spans="1:4" ht="15.75" customHeight="1">
      <c r="C51" s="87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"/>
  <sheetData>
    <row r="1" spans="1:6" ht="15.75" customHeight="1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>
      <c r="A3" s="10"/>
      <c r="B3" t="s">
        <v>7</v>
      </c>
      <c r="C3" s="48"/>
      <c r="D3" s="19">
        <v>0</v>
      </c>
      <c r="E3" s="19">
        <v>0</v>
      </c>
    </row>
    <row r="4" spans="1:5">
      <c r="A4" s="10"/>
      <c r="B4" t="s">
        <v>8</v>
      </c>
      <c r="C4" s="38">
        <v>0.74</v>
      </c>
      <c r="D4" s="19">
        <v>0</v>
      </c>
      <c r="E4" s="19">
        <v>0</v>
      </c>
    </row>
    <row r="5" spans="1: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>
      <c r="A11" s="10"/>
    </row>
    <row r="12" spans="1:5">
      <c r="A12" s="10"/>
    </row>
    <row r="13" spans="1: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>
      <c r="B14" t="s">
        <v>7</v>
      </c>
      <c r="C14" s="49"/>
      <c r="D14" s="19">
        <v>0</v>
      </c>
      <c r="E14" s="19">
        <v>0</v>
      </c>
    </row>
    <row r="15" spans="1:5">
      <c r="B15" t="s">
        <v>8</v>
      </c>
      <c r="C15" s="39">
        <v>0.31079999999999997</v>
      </c>
      <c r="D15" s="19">
        <v>0</v>
      </c>
      <c r="E15" s="19">
        <v>0</v>
      </c>
    </row>
    <row r="16" spans="1:5">
      <c r="B16" t="s">
        <v>9</v>
      </c>
      <c r="C16" s="39">
        <v>0.23100000000000001</v>
      </c>
      <c r="D16" s="19">
        <v>0</v>
      </c>
      <c r="E16" s="19">
        <v>0</v>
      </c>
    </row>
    <row r="17" spans="1:5">
      <c r="B17" t="s">
        <v>10</v>
      </c>
      <c r="C17" s="39">
        <v>0.17934</v>
      </c>
      <c r="D17" s="19">
        <v>0</v>
      </c>
      <c r="E17" s="19">
        <v>0</v>
      </c>
    </row>
    <row r="18" spans="1:5">
      <c r="B18" t="s">
        <v>82</v>
      </c>
      <c r="C18" s="19">
        <v>0</v>
      </c>
      <c r="D18" s="36">
        <v>0.2238</v>
      </c>
      <c r="E18" s="36">
        <v>0.23580000000000001</v>
      </c>
    </row>
    <row r="19" spans="1:5">
      <c r="B19" t="s">
        <v>128</v>
      </c>
      <c r="C19" s="19">
        <v>0</v>
      </c>
      <c r="D19" s="36">
        <v>0.2238</v>
      </c>
      <c r="E19" s="36">
        <v>0.23580000000000001</v>
      </c>
    </row>
    <row r="20" spans="1:5">
      <c r="B20" t="s">
        <v>129</v>
      </c>
      <c r="C20" s="19">
        <v>0</v>
      </c>
      <c r="D20" s="36">
        <v>0.2238</v>
      </c>
      <c r="E20" s="36">
        <v>0.23580000000000001</v>
      </c>
    </row>
    <row r="21" spans="1:5">
      <c r="B21" t="s">
        <v>130</v>
      </c>
      <c r="C21" s="19">
        <v>0</v>
      </c>
      <c r="D21" s="36">
        <v>0.2238</v>
      </c>
      <c r="E21" s="36">
        <v>0.23580000000000001</v>
      </c>
    </row>
    <row r="24" spans="1: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"/>
  <cols>
    <col min="2" max="2" width="23" customWidth="1"/>
  </cols>
  <sheetData>
    <row r="1" spans="1:6" ht="15.75" customHeight="1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>
      <c r="A7" s="10"/>
      <c r="C7" s="5"/>
    </row>
    <row r="8" spans="1:6" ht="15.75" customHeight="1">
      <c r="A8" s="10"/>
    </row>
    <row r="9" spans="1:6" ht="15.75" customHeight="1">
      <c r="B9" s="10" t="s">
        <v>5</v>
      </c>
      <c r="C9" s="32"/>
      <c r="D9" s="10"/>
      <c r="E9" s="10"/>
      <c r="F9" s="10"/>
    </row>
    <row r="10" spans="1:6" ht="15.75" customHeight="1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E3" sqref="E3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7"/>
  <sheetViews>
    <sheetView workbookViewId="0">
      <selection activeCell="A12" sqref="A12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4">
      <c r="A12" s="77" t="s">
        <v>122</v>
      </c>
      <c r="B12" s="76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4">
      <c r="A13" s="78"/>
      <c r="B13" s="76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/>
    <row r="15" spans="1:7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2017-11-30T23:38:30Z</dcterms:modified>
</cp:coreProperties>
</file>