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CB5AC21C-F477-4F79-A4BB-E3566E9D9506}" xr6:coauthVersionLast="47" xr6:coauthVersionMax="47" xr10:uidLastSave="{00000000-0000-0000-0000-000000000000}"/>
  <bookViews>
    <workbookView xWindow="1140" yWindow="1140" windowWidth="14400" windowHeight="73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50" l="1"/>
  <c r="A1" i="5"/>
  <c r="A1" i="4"/>
  <c r="G7" i="2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25" i="2"/>
  <c r="A20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G26" i="2"/>
  <c r="H26" i="2"/>
  <c r="G27" i="2"/>
  <c r="H27" i="2"/>
  <c r="G28" i="2"/>
  <c r="H28" i="2"/>
  <c r="G29" i="2"/>
  <c r="H29" i="2"/>
  <c r="G30" i="2"/>
  <c r="H30" i="2"/>
  <c r="I30" i="2" s="1"/>
  <c r="G31" i="2"/>
  <c r="H31" i="2"/>
  <c r="I31" i="2" s="1"/>
  <c r="G32" i="2"/>
  <c r="H32" i="2"/>
  <c r="G33" i="2"/>
  <c r="H33" i="2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"/>
  <c r="I29" i="2"/>
  <c r="I27" i="2"/>
  <c r="I21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C7" i="51" s="1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I5" i="2" s="1"/>
  <c r="G6" i="2"/>
  <c r="G7" i="2"/>
  <c r="I7" i="2" s="1"/>
  <c r="G8" i="2"/>
  <c r="G9" i="2"/>
  <c r="I9" i="2"/>
  <c r="G10" i="2"/>
  <c r="G11" i="2"/>
  <c r="G12" i="2"/>
  <c r="G13" i="2"/>
  <c r="G14" i="2"/>
  <c r="I14" i="2" s="1"/>
  <c r="G15" i="2"/>
  <c r="G2" i="2"/>
  <c r="I2" i="2" s="1"/>
  <c r="I15" i="2"/>
  <c r="I12" i="2" l="1"/>
  <c r="I11" i="2"/>
  <c r="I4" i="2"/>
  <c r="C6" i="51"/>
  <c r="I34" i="2"/>
  <c r="I10" i="2"/>
  <c r="I8" i="2"/>
  <c r="I33" i="2"/>
  <c r="I25" i="2"/>
  <c r="I6" i="2"/>
  <c r="I32" i="2"/>
  <c r="I28" i="2"/>
  <c r="A24" i="2"/>
  <c r="A29" i="2"/>
  <c r="A22" i="2"/>
  <c r="A19" i="2"/>
  <c r="A28" i="2"/>
  <c r="A33" i="2"/>
  <c r="A30" i="2"/>
  <c r="A23" i="2"/>
  <c r="A32" i="2"/>
  <c r="A37" i="2"/>
  <c r="A38" i="2"/>
  <c r="A27" i="2"/>
  <c r="A36" i="2"/>
  <c r="A16" i="2"/>
  <c r="A31" i="2"/>
  <c r="A40" i="2"/>
  <c r="A1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5" i="2"/>
  <c r="A17" i="2"/>
  <c r="A26" i="2"/>
  <c r="A39" i="2"/>
  <c r="A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28B93786-755E-4E0C-80EE-70CDEE12380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B66B7587-26E8-419F-8DF1-122A0CAF58A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55846B90-F252-46BC-B910-F6BCB229221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2D25B81-62AC-4DD6-8958-860BA34EBEC1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<sst xmlns="http://schemas.openxmlformats.org/spreadsheetml/2006/main" count="1099" uniqueCount="266">
  <si>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</si>
  <si>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</si>
  <si>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</si>
  <si>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</si>
  <si>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</si>
  <si>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</si>
  <si>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</si>
  <si>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</si>
  <si>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</si>
  <si>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</si>
  <si>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</si>
  <si>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</si>
  <si>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</si>
  <si>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</si>
  <si>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</si>
  <si>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</si>
  <si>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</si>
  <si>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</si>
  <si>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</si>
  <si>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</si>
  <si>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</si>
  <si>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</si>
  <si>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</si>
  <si>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</si>
  <si>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</si>
  <si>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</si>
  <si>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</si>
  <si>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</si>
  <si>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</si>
  <si>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</si>
  <si>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</si>
  <si>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</si>
  <si>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</si>
  <si>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sur la population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</si>
  <si>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</si>
  <si>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</si>
  <si>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</si>
  <si>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</si>
  <si>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</si>
  <si>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</si>
  <si>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</si>
  <si>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</si>
  <si>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</si>
  <si>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</si>
  <si>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</si>
  <si>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</si>
  <si>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</si>
  <si>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</si>
  <si>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</si>
  <si>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</si>
  <si>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</si>
  <si>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</si>
  <si>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</si>
  <si>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</si>
  <si>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</si>
  <si>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</si>
  <si>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</si>
  <si>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</si>
  <si>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</si>
  <si>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</si>
  <si>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</si>
  <si>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</si>
  <si>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</si>
  <si>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</si>
  <si>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</si>
  <si>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</si>
  <si>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</si>
  <si>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</si>
  <si>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</si>
  <si>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</si>
  <si>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</si>
  <si>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</si>
  <si>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</si>
  <si>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</si>
  <si>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</si>
  <si>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</si>
  <si>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</si>
  <si>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</si>
  <si>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</si>
  <si>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</si>
  <si>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</si>
  <si>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</si>
  <si>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</si>
  <si>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</si>
  <si>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</si>
  <si>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</si>
  <si>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</si>
  <si>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</si>
  <si>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</si>
  <si>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</si>
  <si>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</si>
  <si>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</si>
  <si>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</si>
  <si>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</si>
  <si>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</si>
  <si>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</si>
  <si>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</si>
  <si>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</si>
  <si>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</si>
  <si>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</si>
  <si>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</si>
  <si>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</si>
  <si>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</si>
  <si>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</si>
  <si>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</si>
  <si>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</si>
  <si>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</si>
  <si>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</si>
  <si>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</si>
  <si>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</si>
  <si>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</si>
  <si>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</si>
  <si>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</si>
  <si>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</si>
  <si>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</si>
  <si>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</si>
  <si>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</si>
  <si>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</si>
  <si>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</si>
  <si>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</si>
  <si>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</si>
  <si>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</si>
  <si>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</si>
  <si>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</si>
  <si>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</si>
  <si>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</si>
  <si>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</si>
  <si>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</si>
  <si>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</si>
  <si>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</si>
  <si>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</si>
  <si>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</si>
  <si>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</si>
  <si>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</si>
  <si>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</si>
  <si>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</si>
  <si>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</si>
  <si>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</si>
  <si>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</si>
  <si>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</si>
  <si>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</si>
  <si>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</si>
  <si>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</si>
  <si>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</si>
  <si>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</si>
  <si>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</si>
  <si>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</si>
  <si>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</si>
  <si>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</si>
  <si>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</si>
  <si>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</si>
  <si>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</si>
  <si>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</si>
  <si>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</si>
  <si>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</si>
  <si>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</si>
  <si>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</si>
  <si>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</si>
  <si>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</si>
  <si>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</si>
  <si>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</si>
  <si>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</si>
  <si>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</si>
  <si>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</si>
  <si>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</si>
  <si>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</si>
  <si>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</si>
  <si>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</si>
  <si>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</si>
  <si>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</si>
  <si>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</si>
  <si>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</si>
  <si>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</si>
  <si>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</si>
  <si>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</si>
  <si>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</si>
  <si>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</si>
  <si>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</si>
  <si>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</si>
  <si>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</si>
  <si>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</si>
  <si>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</si>
  <si>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</si>
  <si>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</si>
  <si>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</si>
  <si>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</si>
  <si>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</si>
  <si>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</si>
  <si>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</si>
  <si>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</si>
  <si>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</si>
  <si>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</si>
  <si>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</si>
  <si>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</si>
  <si>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</si>
  <si>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</si>
  <si>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</si>
  <si>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</si>
  <si>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</si>
  <si>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</si>
  <si>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</si>
  <si>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</si>
  <si>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</si>
  <si>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</si>
  <si>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</si>
  <si>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</si>
  <si>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</si>
  <si>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</si>
  <si>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</si>
  <si>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</si>
  <si>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</si>
  <si>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</si>
  <si>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</si>
  <si>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</si>
  <si>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</si>
  <si>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</si>
  <si>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</si>
  <si>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</si>
  <si>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</si>
  <si>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</si>
  <si>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</si>
  <si>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</si>
  <si>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</si>
  <si>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</si>
  <si>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</si>
  <si>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</si>
  <si>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</si>
  <si>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</si>
  <si>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</si>
  <si>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</si>
  <si>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</si>
  <si>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</si>
  <si>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</si>
  <si>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</si>
  <si>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</si>
  <si>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</si>
  <si>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</si>
  <si>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</si>
  <si>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</si>
  <si>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</si>
  <si>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</si>
  <si>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</si>
  <si>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</si>
  <si>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</si>
  <si>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</si>
  <si>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 xml:space="preserve">Risque relatif des causes du décès par mode d'allaitement maternel </t>
  </si>
  <si>
    <t>Mode d'allaitement maternel</t>
  </si>
  <si>
    <t xml:space="preserve">Risques relatifs de la diarrhée par mode d'allaitement maternel </t>
  </si>
  <si>
    <t>Risque relatif des causes du décès par la distribution du poids-pour-taille (amaigrissement)</t>
  </si>
  <si>
    <t>Avec retard de croissance précédent (HAZ &lt; -2 dans la tranche d'àge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</si>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</sst>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7" fontId="4" fillId="2" borderId="7" xfId="0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29</v>
      </c>
      <c r="B1" s="41" t="s">
        <v>17</v>
      </c>
      <c r="C1" s="41" t="s">
        <v>18</v>
      </c>
    </row>
    <row r="2" spans="1:3" ht="16" customHeight="1" x14ac:dyDescent="0.3">
      <c r="A2" s="12" t="s">
        <v>30</v>
      </c>
      <c r="B2" s="41"/>
      <c r="C2" s="41"/>
    </row>
    <row r="3" spans="1:3" ht="16" customHeight="1" x14ac:dyDescent="0.3">
      <c r="A3" s="1"/>
      <c r="B3" s="7" t="s">
        <v>31</v>
      </c>
      <c r="C3" s="63">
        <v>2017</v>
      </c>
    </row>
    <row r="4" spans="1:3" ht="16" customHeight="1" x14ac:dyDescent="0.3">
      <c r="A4" s="1"/>
      <c r="B4" s="9" t="s">
        <v>32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33</v>
      </c>
    </row>
    <row r="7" spans="1:3" ht="15" customHeight="1" x14ac:dyDescent="0.25">
      <c r="B7" s="16" t="s">
        <v>34</v>
      </c>
      <c r="C7" s="65">
        <v>9862402</v>
      </c>
    </row>
    <row r="8" spans="1:3" ht="15" customHeight="1" x14ac:dyDescent="0.25">
      <c r="B8" s="7" t="s">
        <v>35</v>
      </c>
      <c r="C8" s="66">
        <v>0.28199999999999997</v>
      </c>
    </row>
    <row r="9" spans="1:3" ht="15" customHeight="1" x14ac:dyDescent="0.25">
      <c r="B9" s="9" t="s">
        <v>36</v>
      </c>
      <c r="C9" s="67">
        <v>1</v>
      </c>
    </row>
    <row r="10" spans="1:3" ht="15" customHeight="1" x14ac:dyDescent="0.25">
      <c r="B10" s="9" t="s">
        <v>37</v>
      </c>
      <c r="C10" s="67">
        <v>0.23</v>
      </c>
    </row>
    <row r="11" spans="1:3" ht="15" customHeight="1" x14ac:dyDescent="0.25">
      <c r="B11" s="7" t="s">
        <v>38</v>
      </c>
      <c r="C11" s="66">
        <v>0.51</v>
      </c>
    </row>
    <row r="12" spans="1:3" ht="15" customHeight="1" x14ac:dyDescent="0.25">
      <c r="B12" s="7" t="s">
        <v>39</v>
      </c>
      <c r="C12" s="66">
        <v>0.37</v>
      </c>
    </row>
    <row r="13" spans="1:3" ht="15" customHeight="1" x14ac:dyDescent="0.25">
      <c r="B13" s="7" t="s">
        <v>40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41</v>
      </c>
      <c r="B15" s="19"/>
      <c r="C15" s="3"/>
    </row>
    <row r="16" spans="1:3" ht="15" customHeight="1" x14ac:dyDescent="0.25">
      <c r="B16" s="9" t="s">
        <v>42</v>
      </c>
      <c r="C16" s="67">
        <v>0.3</v>
      </c>
    </row>
    <row r="17" spans="1:3" ht="15" customHeight="1" x14ac:dyDescent="0.25">
      <c r="B17" s="9" t="s">
        <v>43</v>
      </c>
      <c r="C17" s="67">
        <v>0.1</v>
      </c>
    </row>
    <row r="18" spans="1:3" ht="15" customHeight="1" x14ac:dyDescent="0.25">
      <c r="B18" s="9" t="s">
        <v>44</v>
      </c>
      <c r="C18" s="67">
        <v>0.1</v>
      </c>
    </row>
    <row r="19" spans="1:3" ht="15" customHeight="1" x14ac:dyDescent="0.25">
      <c r="B19" s="9" t="s">
        <v>45</v>
      </c>
      <c r="C19" s="67">
        <v>0.8</v>
      </c>
    </row>
    <row r="20" spans="1:3" ht="15" customHeight="1" x14ac:dyDescent="0.25">
      <c r="B20" s="9" t="s">
        <v>46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47</v>
      </c>
    </row>
    <row r="23" spans="1:3" ht="15" customHeight="1" x14ac:dyDescent="0.25">
      <c r="B23" s="20" t="s">
        <v>48</v>
      </c>
      <c r="C23" s="67">
        <v>0.127</v>
      </c>
    </row>
    <row r="24" spans="1:3" ht="15" customHeight="1" x14ac:dyDescent="0.25">
      <c r="B24" s="20" t="s">
        <v>49</v>
      </c>
      <c r="C24" s="67">
        <v>0.45200000000000001</v>
      </c>
    </row>
    <row r="25" spans="1:3" ht="15" customHeight="1" x14ac:dyDescent="0.25">
      <c r="B25" s="20" t="s">
        <v>50</v>
      </c>
      <c r="C25" s="67">
        <v>0.33400000000000002</v>
      </c>
    </row>
    <row r="26" spans="1:3" ht="15" customHeight="1" x14ac:dyDescent="0.25">
      <c r="B26" s="20" t="s">
        <v>51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52</v>
      </c>
      <c r="B28" s="20"/>
      <c r="C28" s="20"/>
    </row>
    <row r="29" spans="1:3" ht="14.25" customHeight="1" x14ac:dyDescent="0.25">
      <c r="B29" s="30" t="s">
        <v>53</v>
      </c>
      <c r="C29" s="69">
        <v>0.20799999999999999</v>
      </c>
    </row>
    <row r="30" spans="1:3" ht="14.25" customHeight="1" x14ac:dyDescent="0.25">
      <c r="B30" s="30" t="s">
        <v>54</v>
      </c>
      <c r="C30" s="69">
        <v>0.63700000000000001</v>
      </c>
    </row>
    <row r="31" spans="1:3" ht="14.25" customHeight="1" x14ac:dyDescent="0.25">
      <c r="B31" s="30" t="s">
        <v>55</v>
      </c>
      <c r="C31" s="69">
        <v>0.11899999999999999</v>
      </c>
    </row>
    <row r="32" spans="1:3" ht="14.25" customHeight="1" x14ac:dyDescent="0.25">
      <c r="B32" s="30" t="s">
        <v>56</v>
      </c>
      <c r="C32" s="69">
        <v>3.5999999999999997E-2</v>
      </c>
    </row>
    <row r="33" spans="1:5" ht="13" x14ac:dyDescent="0.25">
      <c r="B33" s="32" t="s">
        <v>57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58</v>
      </c>
    </row>
    <row r="36" spans="1:5" ht="15" customHeight="1" x14ac:dyDescent="0.25">
      <c r="A36" s="12" t="s">
        <v>59</v>
      </c>
      <c r="B36" s="7"/>
      <c r="C36" s="13"/>
    </row>
    <row r="37" spans="1:5" ht="15" customHeight="1" x14ac:dyDescent="0.25">
      <c r="B37" s="42" t="s">
        <v>60</v>
      </c>
      <c r="C37" s="71">
        <v>25</v>
      </c>
    </row>
    <row r="38" spans="1:5" ht="15" customHeight="1" x14ac:dyDescent="0.25">
      <c r="B38" s="16" t="s">
        <v>61</v>
      </c>
      <c r="C38" s="71">
        <v>43</v>
      </c>
      <c r="D38" s="17"/>
      <c r="E38" s="18"/>
    </row>
    <row r="39" spans="1:5" ht="15" customHeight="1" x14ac:dyDescent="0.25">
      <c r="B39" s="16" t="s">
        <v>62</v>
      </c>
      <c r="C39" s="71">
        <v>67</v>
      </c>
      <c r="D39" s="17"/>
      <c r="E39" s="17"/>
    </row>
    <row r="40" spans="1:5" ht="15" customHeight="1" x14ac:dyDescent="0.25">
      <c r="B40" s="16" t="s">
        <v>63</v>
      </c>
      <c r="C40" s="71">
        <v>4.01</v>
      </c>
    </row>
    <row r="41" spans="1:5" ht="15" customHeight="1" x14ac:dyDescent="0.25">
      <c r="B41" s="16" t="s">
        <v>64</v>
      </c>
      <c r="C41" s="67">
        <v>0.13</v>
      </c>
    </row>
    <row r="42" spans="1:5" ht="15" customHeight="1" x14ac:dyDescent="0.25">
      <c r="B42" s="42" t="s">
        <v>65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66</v>
      </c>
      <c r="D44" s="17"/>
    </row>
    <row r="45" spans="1:5" ht="15.75" customHeight="1" x14ac:dyDescent="0.25">
      <c r="B45" s="16" t="s">
        <v>67</v>
      </c>
      <c r="C45" s="67">
        <v>3.1E-2</v>
      </c>
      <c r="D45" s="17"/>
    </row>
    <row r="46" spans="1:5" ht="15.75" customHeight="1" x14ac:dyDescent="0.25">
      <c r="B46" s="16" t="s">
        <v>68</v>
      </c>
      <c r="C46" s="67">
        <v>0.109</v>
      </c>
      <c r="D46" s="17"/>
    </row>
    <row r="47" spans="1:5" ht="15.75" customHeight="1" x14ac:dyDescent="0.25">
      <c r="B47" s="16" t="s">
        <v>69</v>
      </c>
      <c r="C47" s="67">
        <v>0.36499999999999999</v>
      </c>
      <c r="D47" s="17"/>
      <c r="E47" s="18"/>
    </row>
    <row r="48" spans="1:5" ht="15" customHeight="1" x14ac:dyDescent="0.25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71</v>
      </c>
      <c r="D50" s="17"/>
    </row>
    <row r="51" spans="1:4" ht="15.75" customHeight="1" x14ac:dyDescent="0.25">
      <c r="B51" s="16" t="s">
        <v>72</v>
      </c>
      <c r="C51" s="72">
        <v>1.66</v>
      </c>
      <c r="D51" s="17"/>
    </row>
    <row r="52" spans="1:4" ht="15" customHeight="1" x14ac:dyDescent="0.25">
      <c r="B52" s="16" t="s">
        <v>73</v>
      </c>
      <c r="C52" s="72">
        <v>1.66</v>
      </c>
    </row>
    <row r="53" spans="1:4" ht="15.75" customHeight="1" x14ac:dyDescent="0.25">
      <c r="B53" s="16" t="s">
        <v>74</v>
      </c>
      <c r="C53" s="72">
        <v>5.64</v>
      </c>
    </row>
    <row r="54" spans="1:4" ht="15.75" customHeight="1" x14ac:dyDescent="0.25">
      <c r="B54" s="16" t="s">
        <v>75</v>
      </c>
      <c r="C54" s="72">
        <v>5.43</v>
      </c>
    </row>
    <row r="55" spans="1:4" ht="15.75" customHeight="1" x14ac:dyDescent="0.25">
      <c r="B55" s="16" t="s">
        <v>76</v>
      </c>
      <c r="C55" s="72">
        <v>1.91</v>
      </c>
    </row>
    <row r="57" spans="1:4" ht="15.75" customHeight="1" x14ac:dyDescent="0.25">
      <c r="A57" s="12" t="s">
        <v>77</v>
      </c>
    </row>
    <row r="58" spans="1:4" ht="15.75" customHeight="1" x14ac:dyDescent="0.25">
      <c r="B58" s="7" t="s">
        <v>78</v>
      </c>
      <c r="C58" s="66">
        <v>0.2</v>
      </c>
    </row>
    <row r="59" spans="1:4" ht="15.75" customHeight="1" x14ac:dyDescent="0.25">
      <c r="B59" s="16" t="s">
        <v>79</v>
      </c>
      <c r="C59" s="66">
        <v>0.42</v>
      </c>
    </row>
    <row r="60" spans="1:4" ht="15.75" customHeight="1" x14ac:dyDescent="0.25">
      <c r="B60" s="16" t="s">
        <v>80</v>
      </c>
      <c r="C60" s="66">
        <v>4.5999999999999999E-2</v>
      </c>
    </row>
    <row r="61" spans="1:4" ht="15.75" customHeight="1" x14ac:dyDescent="0.25">
      <c r="B61" s="16" t="s">
        <v>81</v>
      </c>
      <c r="C61" s="66">
        <v>1.4E-2</v>
      </c>
    </row>
    <row r="63" spans="1:4" ht="15.75" customHeight="1" x14ac:dyDescent="0.3">
      <c r="A63" s="4"/>
    </row>
  </sheetData>
  <sheetProtection algorithmName="SHA-512" hashValue="hZybtbEKIMqrmJejOpVYEviVU6kjaM4QXzErFBPW46c/pUEwlN1ZI0knhshS8I5vUBbl0jlEizgV8/iVTPuwpQ==" saltValue="8NaydUdFqcysnplcVnIuh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164</v>
      </c>
      <c r="B1" s="40" t="s">
        <v>206</v>
      </c>
      <c r="C1" s="40" t="s">
        <v>207</v>
      </c>
    </row>
    <row r="2" spans="1:3" x14ac:dyDescent="0.25">
      <c r="A2" s="83" t="s">
        <v>184</v>
      </c>
      <c r="B2" s="80" t="s">
        <v>193</v>
      </c>
      <c r="C2" s="80"/>
    </row>
    <row r="3" spans="1:3" x14ac:dyDescent="0.25">
      <c r="A3" s="83" t="s">
        <v>185</v>
      </c>
      <c r="B3" s="80" t="s">
        <v>193</v>
      </c>
      <c r="C3" s="80"/>
    </row>
    <row r="4" spans="1:3" x14ac:dyDescent="0.25">
      <c r="A4" s="84" t="s">
        <v>195</v>
      </c>
      <c r="B4" s="80" t="s">
        <v>188</v>
      </c>
      <c r="C4" s="80"/>
    </row>
    <row r="5" spans="1:3" x14ac:dyDescent="0.25">
      <c r="A5" s="84" t="s">
        <v>192</v>
      </c>
      <c r="B5" s="80" t="s">
        <v>188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VBvTJOxktMGFECDccu7FycYhQ15NVI/M7BWsQU5MYLmcsnYYLpNXLrgs4BZfS8IPZcBenpIGYwazfAoFv7bdng==" saltValue="EYW/y+xI2PfkK2CmTm2c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164</v>
      </c>
    </row>
    <row r="2" spans="1:1" x14ac:dyDescent="0.25">
      <c r="A2" s="48" t="s">
        <v>176</v>
      </c>
    </row>
    <row r="3" spans="1:1" x14ac:dyDescent="0.25">
      <c r="A3" s="48" t="s">
        <v>2</v>
      </c>
    </row>
    <row r="4" spans="1:1" x14ac:dyDescent="0.25">
      <c r="A4" s="48" t="s">
        <v>189</v>
      </c>
    </row>
    <row r="5" spans="1:1" x14ac:dyDescent="0.25">
      <c r="A5" s="48" t="s">
        <v>197</v>
      </c>
    </row>
    <row r="6" spans="1:1" x14ac:dyDescent="0.25">
      <c r="A6" s="48" t="s">
        <v>198</v>
      </c>
    </row>
    <row r="7" spans="1:1" x14ac:dyDescent="0.25">
      <c r="A7" s="48" t="s">
        <v>199</v>
      </c>
    </row>
    <row r="8" spans="1:1" x14ac:dyDescent="0.25">
      <c r="A8" s="48" t="s">
        <v>200</v>
      </c>
    </row>
    <row r="9" spans="1:1" x14ac:dyDescent="0.25">
      <c r="A9" s="48" t="s">
        <v>201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m2i9JRMlx5c/PwsZOrgknjmhN4keVEcumDDcwSbjVnh6r9hnQ+bGaDo7POa1klZ0bxPOLZF3B0FbbwTQdkb08A==" saltValue="7aAUogX1Dt/nxgwvqajw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5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1UypuodmVXBed6f8W/Uu3gC2At/eZu3QDyxh1FOrhpUvmvmc6e7N3fp0EfjguMh2Egyz6pE5/9Kt93vscYTedA==" saltValue="KoyFXxsVjgvNz7aymTzY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3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179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/RNreZzmEGs0UAwOGOi7ESo30gDRbC9HlixyddMrl5ECHebhb4WXSvUEy1xtKAX1e7oDxjpF3kV39+jbOdmLvg==" saltValue="BcoTFbNvGAoH264WeZVgb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204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s22TXYMTarKsQ47th/kVg6q3Pf1SlrLI2d4XzsmVOiYSgxqQH5NA6jorOyqpVaNYIlXIvHhesnb3MWv0PDdCXQ==" saltValue="XQePCEV9naJxYxx8WbK0MA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G3" sqref="G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" x14ac:dyDescent="0.3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YzEq/Bn7vUTMxI2lshfM5LOJ3aRwlJgDg9fO5oSUDbqURjtOxd5hCf2Emm/zKHhjQ+UoJdbL5PAurivDFNZ7Yg==" saltValue="/lzePx8+UjlTInSlIzJ8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211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35">
      <c r="A2" s="56" t="s">
        <v>100</v>
      </c>
      <c r="B2" s="52" t="s">
        <v>174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175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19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22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23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187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188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192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194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195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165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196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202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203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114</v>
      </c>
      <c r="B17" s="52" t="s">
        <v>172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173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184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185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190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191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193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90</v>
      </c>
      <c r="B26" s="52" t="s">
        <v>176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181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182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183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210</v>
      </c>
      <c r="B32" s="52" t="s">
        <v>177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178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179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186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189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197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198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199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200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201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0icJS8tbW2CTLKMtla4Yso8VjvceawcE/VS/hxDTDaQPCk13+McKst0HlZKIbujeZ50aZgZD38nfz857BckPCA==" saltValue="Fp2iZcFcr78l32u2Det50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G3" sqref="G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52" t="s">
        <v>172</v>
      </c>
      <c r="B2" s="90"/>
      <c r="C2" s="90"/>
      <c r="D2" s="90"/>
      <c r="E2" s="90"/>
      <c r="F2" s="90"/>
      <c r="G2" s="90"/>
      <c r="H2" s="90"/>
      <c r="I2" s="90" t="s">
        <v>21</v>
      </c>
      <c r="J2" s="90"/>
      <c r="K2" s="90"/>
    </row>
    <row r="3" spans="1:11" x14ac:dyDescent="0.25">
      <c r="A3" s="52" t="s">
        <v>173</v>
      </c>
      <c r="B3" s="90"/>
      <c r="C3" s="90"/>
      <c r="D3" s="90"/>
      <c r="E3" s="90"/>
      <c r="F3" s="90"/>
      <c r="G3" s="90"/>
      <c r="H3" s="90" t="s">
        <v>21</v>
      </c>
      <c r="I3" s="90"/>
      <c r="J3" s="90"/>
      <c r="K3" s="90"/>
    </row>
    <row r="4" spans="1:11" x14ac:dyDescent="0.25">
      <c r="A4" s="52" t="s">
        <v>174</v>
      </c>
      <c r="B4" s="90"/>
      <c r="C4" s="90"/>
      <c r="D4" s="90" t="s">
        <v>21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175</v>
      </c>
      <c r="B5" s="90"/>
      <c r="C5" s="90" t="s">
        <v>21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176</v>
      </c>
      <c r="B6" s="90"/>
      <c r="C6" s="90"/>
      <c r="D6" s="90"/>
      <c r="E6" s="90"/>
      <c r="F6" s="90"/>
      <c r="G6" s="90"/>
      <c r="H6" s="90"/>
      <c r="I6" s="90"/>
      <c r="J6" s="90" t="s">
        <v>21</v>
      </c>
      <c r="K6" s="90" t="s">
        <v>21</v>
      </c>
    </row>
    <row r="7" spans="1:11" x14ac:dyDescent="0.25">
      <c r="A7" s="52" t="s">
        <v>177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/>
      <c r="J7" s="90"/>
      <c r="K7" s="90"/>
    </row>
    <row r="8" spans="1:11" x14ac:dyDescent="0.25">
      <c r="A8" s="52" t="s">
        <v>178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/>
      <c r="J8" s="90"/>
      <c r="K8" s="90"/>
    </row>
    <row r="9" spans="1:11" x14ac:dyDescent="0.25">
      <c r="A9" s="52" t="s">
        <v>179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/>
      <c r="J9" s="90"/>
      <c r="K9" s="90"/>
    </row>
    <row r="10" spans="1:11" x14ac:dyDescent="0.25">
      <c r="A10" s="59" t="s">
        <v>180</v>
      </c>
      <c r="B10" s="90"/>
      <c r="C10" s="90" t="s">
        <v>21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181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182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183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184</v>
      </c>
      <c r="B14" s="90"/>
      <c r="C14" s="90" t="s">
        <v>21</v>
      </c>
      <c r="D14" s="90"/>
      <c r="E14" s="90"/>
      <c r="F14" s="90"/>
      <c r="G14" s="90"/>
      <c r="H14" s="90"/>
      <c r="I14" s="90" t="s">
        <v>21</v>
      </c>
      <c r="J14" s="90"/>
      <c r="K14" s="90"/>
    </row>
    <row r="15" spans="1:11" x14ac:dyDescent="0.25">
      <c r="A15" s="92" t="s">
        <v>185</v>
      </c>
      <c r="B15" s="90"/>
      <c r="C15" s="90" t="s">
        <v>21</v>
      </c>
      <c r="D15" s="90"/>
      <c r="E15" s="90"/>
      <c r="F15" s="90"/>
      <c r="G15" s="90"/>
      <c r="H15" s="90"/>
      <c r="I15" s="90" t="s">
        <v>21</v>
      </c>
      <c r="J15" s="90"/>
      <c r="K15" s="90"/>
    </row>
    <row r="16" spans="1:11" x14ac:dyDescent="0.25">
      <c r="A16" s="52" t="s">
        <v>2</v>
      </c>
      <c r="B16" s="90"/>
      <c r="C16" s="90" t="s">
        <v>21</v>
      </c>
      <c r="D16" s="90"/>
      <c r="E16" s="90"/>
      <c r="F16" s="90"/>
      <c r="G16" s="90"/>
      <c r="H16" s="90" t="s">
        <v>21</v>
      </c>
      <c r="I16" s="90" t="s">
        <v>21</v>
      </c>
      <c r="J16" s="90"/>
      <c r="K16" s="90"/>
    </row>
    <row r="17" spans="1:11" x14ac:dyDescent="0.25">
      <c r="A17" s="52" t="s">
        <v>186</v>
      </c>
      <c r="B17" s="90"/>
      <c r="C17" s="90" t="s">
        <v>21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19</v>
      </c>
      <c r="B18" s="90" t="s">
        <v>21</v>
      </c>
      <c r="C18" s="90"/>
      <c r="D18" s="90"/>
      <c r="E18" s="90"/>
      <c r="F18" s="90" t="s">
        <v>21</v>
      </c>
      <c r="G18" s="90"/>
      <c r="H18" s="90"/>
      <c r="I18" s="90"/>
      <c r="J18" s="90"/>
      <c r="K18" s="90"/>
    </row>
    <row r="19" spans="1:11" x14ac:dyDescent="0.25">
      <c r="A19" s="52" t="s">
        <v>22</v>
      </c>
      <c r="B19" s="90" t="s">
        <v>21</v>
      </c>
      <c r="C19" s="90"/>
      <c r="D19" s="90"/>
      <c r="E19" s="90"/>
      <c r="F19" s="90" t="s">
        <v>21</v>
      </c>
      <c r="G19" s="90"/>
      <c r="H19" s="90"/>
      <c r="I19" s="90"/>
      <c r="J19" s="90"/>
      <c r="K19" s="90"/>
    </row>
    <row r="20" spans="1:11" x14ac:dyDescent="0.25">
      <c r="A20" s="52" t="s">
        <v>23</v>
      </c>
      <c r="B20" s="90" t="s">
        <v>21</v>
      </c>
      <c r="C20" s="90"/>
      <c r="D20" s="90"/>
      <c r="E20" s="90"/>
      <c r="F20" s="90" t="s">
        <v>21</v>
      </c>
      <c r="G20" s="90"/>
      <c r="H20" s="90"/>
      <c r="I20" s="90"/>
      <c r="J20" s="90"/>
      <c r="K20" s="90"/>
    </row>
    <row r="21" spans="1:11" x14ac:dyDescent="0.25">
      <c r="A21" s="52" t="s">
        <v>187</v>
      </c>
      <c r="B21" s="90"/>
      <c r="C21" s="90"/>
      <c r="D21" s="90"/>
      <c r="E21" s="90"/>
      <c r="F21" s="90"/>
      <c r="G21" s="90"/>
      <c r="H21" s="90" t="s">
        <v>21</v>
      </c>
      <c r="I21" s="90" t="s">
        <v>21</v>
      </c>
      <c r="J21" s="90"/>
      <c r="K21" s="90"/>
    </row>
    <row r="22" spans="1:11" x14ac:dyDescent="0.25">
      <c r="A22" s="52" t="s">
        <v>188</v>
      </c>
      <c r="B22" s="90" t="s">
        <v>21</v>
      </c>
      <c r="C22" s="90" t="s">
        <v>21</v>
      </c>
      <c r="D22" s="90" t="s">
        <v>21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189</v>
      </c>
      <c r="B23" s="90"/>
      <c r="C23" s="90" t="s">
        <v>21</v>
      </c>
      <c r="D23" s="90"/>
      <c r="E23" s="90"/>
      <c r="F23" s="90"/>
      <c r="G23" s="90"/>
      <c r="H23" s="90"/>
      <c r="I23" s="90" t="s">
        <v>21</v>
      </c>
      <c r="J23" s="90"/>
      <c r="K23" s="90"/>
    </row>
    <row r="24" spans="1:11" x14ac:dyDescent="0.25">
      <c r="A24" s="52" t="s">
        <v>190</v>
      </c>
      <c r="B24" s="90"/>
      <c r="C24" s="90"/>
      <c r="D24" s="90"/>
      <c r="E24" s="90"/>
      <c r="F24" s="90"/>
      <c r="G24" s="90"/>
      <c r="H24" s="90" t="s">
        <v>21</v>
      </c>
      <c r="I24" s="90"/>
      <c r="J24" s="90"/>
      <c r="K24" s="90"/>
    </row>
    <row r="25" spans="1:11" x14ac:dyDescent="0.25">
      <c r="A25" s="52" t="s">
        <v>191</v>
      </c>
      <c r="B25" s="90"/>
      <c r="C25" s="90"/>
      <c r="D25" s="90"/>
      <c r="E25" s="90"/>
      <c r="F25" s="90"/>
      <c r="G25" s="90"/>
      <c r="H25" s="90" t="s">
        <v>21</v>
      </c>
      <c r="I25" s="90"/>
      <c r="J25" s="90"/>
      <c r="K25" s="90"/>
    </row>
    <row r="26" spans="1:11" x14ac:dyDescent="0.25">
      <c r="A26" s="52" t="s">
        <v>192</v>
      </c>
      <c r="B26" s="90"/>
      <c r="C26" s="90" t="s">
        <v>21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193</v>
      </c>
      <c r="B27" s="90"/>
      <c r="C27" s="90" t="s">
        <v>21</v>
      </c>
      <c r="D27" s="90"/>
      <c r="E27" s="90"/>
      <c r="F27" s="90"/>
      <c r="G27" s="90"/>
      <c r="H27" s="90"/>
      <c r="I27" s="90" t="s">
        <v>21</v>
      </c>
      <c r="J27" s="90"/>
      <c r="K27" s="90"/>
    </row>
    <row r="28" spans="1:11" x14ac:dyDescent="0.25">
      <c r="A28" s="52" t="s">
        <v>194</v>
      </c>
      <c r="B28" s="90"/>
      <c r="C28" s="90"/>
      <c r="D28" s="90"/>
      <c r="E28" s="90"/>
      <c r="F28" s="90"/>
      <c r="G28" s="90"/>
      <c r="H28" s="90" t="s">
        <v>21</v>
      </c>
      <c r="I28" s="90"/>
      <c r="J28" s="90"/>
      <c r="K28" s="90"/>
    </row>
    <row r="29" spans="1:11" x14ac:dyDescent="0.25">
      <c r="A29" s="52" t="s">
        <v>195</v>
      </c>
      <c r="B29" s="90" t="s">
        <v>21</v>
      </c>
      <c r="C29" s="90"/>
      <c r="D29" s="90" t="s">
        <v>21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165</v>
      </c>
      <c r="B30" s="90"/>
      <c r="C30" s="90"/>
      <c r="D30" s="90"/>
      <c r="E30" s="90" t="s">
        <v>21</v>
      </c>
      <c r="F30" s="90"/>
      <c r="G30" s="90"/>
      <c r="H30" s="90"/>
      <c r="I30" s="90"/>
      <c r="J30" s="90"/>
      <c r="K30" s="90"/>
    </row>
    <row r="31" spans="1:11" x14ac:dyDescent="0.25">
      <c r="A31" s="52" t="s">
        <v>196</v>
      </c>
      <c r="B31" s="90"/>
      <c r="C31" s="90"/>
      <c r="D31" s="90"/>
      <c r="E31" s="90"/>
      <c r="F31" s="90"/>
      <c r="G31" s="90" t="s">
        <v>21</v>
      </c>
      <c r="H31" s="90" t="s">
        <v>21</v>
      </c>
      <c r="I31" s="90"/>
      <c r="J31" s="90"/>
      <c r="K31" s="90"/>
    </row>
    <row r="32" spans="1:11" x14ac:dyDescent="0.25">
      <c r="A32" s="52" t="s">
        <v>197</v>
      </c>
      <c r="B32" s="90"/>
      <c r="C32" s="90"/>
      <c r="D32" s="90"/>
      <c r="E32" s="90"/>
      <c r="F32" s="90"/>
      <c r="G32" s="90" t="s">
        <v>21</v>
      </c>
      <c r="H32" s="90" t="s">
        <v>21</v>
      </c>
      <c r="I32" s="90"/>
      <c r="J32" s="90"/>
      <c r="K32" s="90"/>
    </row>
    <row r="33" spans="1:11" x14ac:dyDescent="0.25">
      <c r="A33" s="52" t="s">
        <v>198</v>
      </c>
      <c r="B33" s="90"/>
      <c r="C33" s="90"/>
      <c r="D33" s="90"/>
      <c r="E33" s="90"/>
      <c r="F33" s="90"/>
      <c r="G33" s="90" t="s">
        <v>21</v>
      </c>
      <c r="H33" s="90" t="s">
        <v>21</v>
      </c>
      <c r="I33" s="90"/>
      <c r="J33" s="90"/>
      <c r="K33" s="90"/>
    </row>
    <row r="34" spans="1:11" x14ac:dyDescent="0.25">
      <c r="A34" s="52" t="s">
        <v>199</v>
      </c>
      <c r="B34" s="90"/>
      <c r="C34" s="90"/>
      <c r="D34" s="90"/>
      <c r="E34" s="90"/>
      <c r="F34" s="90"/>
      <c r="G34" s="90" t="s">
        <v>21</v>
      </c>
      <c r="H34" s="90" t="s">
        <v>21</v>
      </c>
      <c r="I34" s="90"/>
      <c r="J34" s="90"/>
      <c r="K34" s="90"/>
    </row>
    <row r="35" spans="1:11" x14ac:dyDescent="0.25">
      <c r="A35" s="52" t="s">
        <v>200</v>
      </c>
      <c r="B35" s="90"/>
      <c r="C35" s="90"/>
      <c r="D35" s="90"/>
      <c r="E35" s="90"/>
      <c r="F35" s="90"/>
      <c r="G35" s="90" t="s">
        <v>21</v>
      </c>
      <c r="H35" s="90" t="s">
        <v>21</v>
      </c>
      <c r="I35" s="90"/>
      <c r="J35" s="90"/>
      <c r="K35" s="90"/>
    </row>
    <row r="36" spans="1:11" x14ac:dyDescent="0.25">
      <c r="A36" s="52" t="s">
        <v>201</v>
      </c>
      <c r="B36" s="90"/>
      <c r="C36" s="90"/>
      <c r="D36" s="90"/>
      <c r="E36" s="90"/>
      <c r="F36" s="90"/>
      <c r="G36" s="90" t="s">
        <v>21</v>
      </c>
      <c r="H36" s="90" t="s">
        <v>21</v>
      </c>
      <c r="I36" s="90"/>
      <c r="J36" s="90"/>
      <c r="K36" s="90"/>
    </row>
    <row r="37" spans="1:11" x14ac:dyDescent="0.25">
      <c r="A37" s="52" t="s">
        <v>202</v>
      </c>
      <c r="B37" s="90"/>
      <c r="C37" s="90"/>
      <c r="D37" s="90"/>
      <c r="E37" s="90"/>
      <c r="F37" s="90"/>
      <c r="G37" s="90"/>
      <c r="H37" s="90" t="s">
        <v>21</v>
      </c>
      <c r="I37" s="90"/>
      <c r="J37" s="90"/>
      <c r="K37" s="90"/>
    </row>
    <row r="38" spans="1:11" x14ac:dyDescent="0.25">
      <c r="A38" s="52" t="s">
        <v>203</v>
      </c>
      <c r="B38" s="90" t="s">
        <v>21</v>
      </c>
      <c r="C38" s="90"/>
      <c r="D38" s="90"/>
      <c r="E38" s="90"/>
      <c r="F38" s="90"/>
      <c r="G38" s="90" t="s">
        <v>21</v>
      </c>
      <c r="H38" s="90" t="s">
        <v>21</v>
      </c>
      <c r="I38" s="90"/>
      <c r="J38" s="90"/>
      <c r="K38" s="90"/>
    </row>
  </sheetData>
  <sheetProtection algorithmName="SHA-512" hashValue="1AUnd79GSDk7HYYBQiUh9eKWwLsc20h29q4CVCRjMKUYv+Z8OHATyjtNjqjeSP81hU0h1jmcIHY7tR3lYVslLQ==" saltValue="W7/aEV0XWUJx4WOs0Bwb6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G3" sqref="G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35" t="s">
        <v>123</v>
      </c>
      <c r="B2" s="90" t="s">
        <v>21</v>
      </c>
      <c r="C2" s="90" t="s">
        <v>21</v>
      </c>
      <c r="D2" s="90" t="s">
        <v>21</v>
      </c>
      <c r="E2" s="90" t="s">
        <v>21</v>
      </c>
      <c r="F2" s="90" t="s">
        <v>21</v>
      </c>
      <c r="G2" s="90" t="s">
        <v>21</v>
      </c>
      <c r="H2" s="90" t="s">
        <v>21</v>
      </c>
      <c r="I2" s="90"/>
      <c r="J2" s="90"/>
      <c r="K2" s="90"/>
    </row>
    <row r="3" spans="1:11" x14ac:dyDescent="0.25">
      <c r="A3" s="35" t="s">
        <v>110</v>
      </c>
      <c r="B3" s="90" t="s">
        <v>21</v>
      </c>
      <c r="C3" s="90" t="s">
        <v>21</v>
      </c>
      <c r="D3" s="90" t="s">
        <v>21</v>
      </c>
      <c r="E3" s="90" t="s">
        <v>21</v>
      </c>
      <c r="F3" s="90" t="s">
        <v>21</v>
      </c>
      <c r="G3" s="90" t="s">
        <v>21</v>
      </c>
      <c r="H3" s="90" t="s">
        <v>21</v>
      </c>
      <c r="I3" s="90"/>
      <c r="J3" s="90"/>
      <c r="K3" s="90"/>
    </row>
    <row r="4" spans="1:11" x14ac:dyDescent="0.25">
      <c r="A4" s="35" t="s">
        <v>111</v>
      </c>
      <c r="B4" s="90" t="s">
        <v>21</v>
      </c>
      <c r="C4" s="90" t="s">
        <v>21</v>
      </c>
      <c r="D4" s="90" t="s">
        <v>21</v>
      </c>
      <c r="E4" s="90" t="s">
        <v>21</v>
      </c>
      <c r="F4" s="90" t="s">
        <v>21</v>
      </c>
      <c r="G4" s="90" t="s">
        <v>21</v>
      </c>
      <c r="H4" s="90" t="s">
        <v>21</v>
      </c>
      <c r="I4" s="90"/>
      <c r="J4" s="90"/>
      <c r="K4" s="90"/>
    </row>
    <row r="5" spans="1:11" x14ac:dyDescent="0.25">
      <c r="A5" s="35" t="s">
        <v>112</v>
      </c>
      <c r="B5" s="90" t="s">
        <v>21</v>
      </c>
      <c r="C5" s="90" t="s">
        <v>21</v>
      </c>
      <c r="D5" s="90" t="s">
        <v>21</v>
      </c>
      <c r="E5" s="90" t="s">
        <v>21</v>
      </c>
      <c r="F5" s="90" t="s">
        <v>21</v>
      </c>
      <c r="G5" s="90" t="s">
        <v>21</v>
      </c>
      <c r="H5" s="90" t="s">
        <v>21</v>
      </c>
      <c r="I5" s="90"/>
      <c r="J5" s="90"/>
      <c r="K5" s="90"/>
    </row>
    <row r="6" spans="1:11" x14ac:dyDescent="0.25">
      <c r="A6" s="35" t="s">
        <v>113</v>
      </c>
      <c r="B6" s="90" t="s">
        <v>21</v>
      </c>
      <c r="C6" s="90" t="s">
        <v>21</v>
      </c>
      <c r="D6" s="90" t="s">
        <v>21</v>
      </c>
      <c r="E6" s="90" t="s">
        <v>21</v>
      </c>
      <c r="F6" s="90" t="s">
        <v>21</v>
      </c>
      <c r="G6" s="90" t="s">
        <v>21</v>
      </c>
      <c r="H6" s="90" t="s">
        <v>21</v>
      </c>
      <c r="I6" s="90"/>
      <c r="J6" s="90"/>
      <c r="K6" s="90"/>
    </row>
    <row r="7" spans="1:11" x14ac:dyDescent="0.25">
      <c r="A7" s="35" t="s">
        <v>136</v>
      </c>
      <c r="B7" s="90"/>
      <c r="C7" s="90" t="s">
        <v>21</v>
      </c>
      <c r="D7" s="90"/>
      <c r="E7" s="90"/>
      <c r="F7" s="90"/>
      <c r="G7" s="90"/>
      <c r="H7" s="90" t="s">
        <v>21</v>
      </c>
      <c r="I7" s="90" t="s">
        <v>21</v>
      </c>
      <c r="J7" s="90"/>
      <c r="K7" s="90"/>
    </row>
    <row r="8" spans="1:11" x14ac:dyDescent="0.25">
      <c r="A8" s="35" t="s">
        <v>137</v>
      </c>
      <c r="B8" s="90"/>
      <c r="C8" s="90" t="s">
        <v>21</v>
      </c>
      <c r="D8" s="90"/>
      <c r="E8" s="90"/>
      <c r="F8" s="90"/>
      <c r="G8" s="90"/>
      <c r="H8" s="90" t="s">
        <v>21</v>
      </c>
      <c r="I8" s="90" t="s">
        <v>21</v>
      </c>
      <c r="J8" s="90"/>
      <c r="K8" s="90"/>
    </row>
    <row r="9" spans="1:11" x14ac:dyDescent="0.25">
      <c r="A9" s="35" t="s">
        <v>138</v>
      </c>
      <c r="B9" s="90"/>
      <c r="C9" s="90" t="s">
        <v>21</v>
      </c>
      <c r="D9" s="90"/>
      <c r="E9" s="90"/>
      <c r="F9" s="90"/>
      <c r="G9" s="90"/>
      <c r="H9" s="90" t="s">
        <v>21</v>
      </c>
      <c r="I9" s="90" t="s">
        <v>21</v>
      </c>
      <c r="J9" s="90"/>
      <c r="K9" s="90"/>
    </row>
    <row r="10" spans="1:11" x14ac:dyDescent="0.25">
      <c r="A10" s="35" t="s">
        <v>139</v>
      </c>
      <c r="B10" s="90"/>
      <c r="C10" s="90" t="s">
        <v>21</v>
      </c>
      <c r="D10" s="90"/>
      <c r="E10" s="90"/>
      <c r="F10" s="90"/>
      <c r="G10" s="90"/>
      <c r="H10" s="90" t="s">
        <v>21</v>
      </c>
      <c r="I10" s="90" t="s">
        <v>21</v>
      </c>
      <c r="J10" s="90"/>
      <c r="K10" s="90"/>
    </row>
    <row r="11" spans="1:11" x14ac:dyDescent="0.25">
      <c r="A11" s="35" t="s">
        <v>84</v>
      </c>
      <c r="B11" s="90"/>
      <c r="C11" s="90" t="s">
        <v>21</v>
      </c>
      <c r="D11" s="90"/>
      <c r="E11" s="90"/>
      <c r="F11" s="90"/>
      <c r="G11" s="90"/>
      <c r="H11" s="90"/>
      <c r="I11" s="90"/>
      <c r="J11" s="90" t="s">
        <v>21</v>
      </c>
      <c r="K11" s="90" t="s">
        <v>21</v>
      </c>
    </row>
    <row r="12" spans="1:11" x14ac:dyDescent="0.25">
      <c r="A12" s="35" t="s">
        <v>85</v>
      </c>
      <c r="B12" s="90"/>
      <c r="C12" s="90" t="s">
        <v>21</v>
      </c>
      <c r="D12" s="90"/>
      <c r="E12" s="90"/>
      <c r="F12" s="90"/>
      <c r="G12" s="90"/>
      <c r="H12" s="90"/>
      <c r="I12" s="90"/>
      <c r="J12" s="90"/>
      <c r="K12" s="90" t="s">
        <v>21</v>
      </c>
    </row>
    <row r="13" spans="1:11" x14ac:dyDescent="0.25">
      <c r="A13" s="35" t="s">
        <v>86</v>
      </c>
      <c r="B13" s="90"/>
      <c r="C13" s="90" t="s">
        <v>21</v>
      </c>
      <c r="D13" s="90"/>
      <c r="E13" s="90"/>
      <c r="F13" s="90"/>
      <c r="G13" s="90"/>
      <c r="H13" s="90"/>
      <c r="I13" s="90"/>
      <c r="J13" s="90"/>
      <c r="K13" s="90" t="s">
        <v>21</v>
      </c>
    </row>
    <row r="14" spans="1:11" x14ac:dyDescent="0.25">
      <c r="A14" s="35" t="s">
        <v>87</v>
      </c>
      <c r="B14" s="90"/>
      <c r="C14" s="90" t="s">
        <v>21</v>
      </c>
      <c r="D14" s="90"/>
      <c r="E14" s="90"/>
      <c r="F14" s="90"/>
      <c r="G14" s="90"/>
      <c r="H14" s="90"/>
      <c r="I14" s="90"/>
      <c r="J14" s="90"/>
      <c r="K14" s="90" t="s">
        <v>21</v>
      </c>
    </row>
  </sheetData>
  <sheetProtection algorithmName="SHA-512" hashValue="N/amrrmuBGBo9PDRb0rGaeXvV0iJB/eHN+ZDkqjn2wo66yK9Pdc3z25+oOPyVlFeJemKri6n9YoUSHc4NUPS4A==" saltValue="ibYj++DnSo70qK/bBLdbw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8" t="s">
        <v>113</v>
      </c>
    </row>
    <row r="2" spans="1:10" ht="13" x14ac:dyDescent="0.3">
      <c r="A2" s="40" t="s">
        <v>222</v>
      </c>
      <c r="B2" s="139" t="s">
        <v>114</v>
      </c>
      <c r="C2" s="35" t="s">
        <v>160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9"/>
      <c r="C3" s="35" t="s">
        <v>161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9"/>
      <c r="C4" s="35" t="s">
        <v>162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9" t="s">
        <v>123</v>
      </c>
      <c r="C5" s="35" t="s">
        <v>160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9"/>
      <c r="C6" s="35" t="s">
        <v>161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9"/>
      <c r="C7" s="35" t="s">
        <v>162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9" t="s">
        <v>110</v>
      </c>
      <c r="C8" s="35" t="s">
        <v>160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9"/>
      <c r="C9" s="35" t="s">
        <v>161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9"/>
      <c r="C10" s="35" t="s">
        <v>162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9" t="s">
        <v>111</v>
      </c>
      <c r="C11" s="35" t="s">
        <v>160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9"/>
      <c r="C12" s="35" t="s">
        <v>161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9"/>
      <c r="C13" s="35" t="s">
        <v>162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9" t="s">
        <v>112</v>
      </c>
      <c r="C14" s="35" t="s">
        <v>160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9"/>
      <c r="C15" s="35" t="s">
        <v>161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9"/>
      <c r="C16" s="35" t="s">
        <v>162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163</v>
      </c>
      <c r="C17" s="35" t="s">
        <v>162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223</v>
      </c>
      <c r="B19" s="139" t="s">
        <v>114</v>
      </c>
      <c r="C19" s="35" t="s">
        <v>160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9"/>
      <c r="C20" s="35" t="s">
        <v>161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9"/>
      <c r="C21" s="35" t="s">
        <v>162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9" t="s">
        <v>123</v>
      </c>
      <c r="C22" s="35" t="s">
        <v>160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9"/>
      <c r="C23" s="35" t="s">
        <v>161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9"/>
      <c r="C24" s="35" t="s">
        <v>162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9" t="s">
        <v>110</v>
      </c>
      <c r="C25" s="35" t="s">
        <v>160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9"/>
      <c r="C26" s="35" t="s">
        <v>161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9"/>
      <c r="C27" s="35" t="s">
        <v>162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9" t="s">
        <v>111</v>
      </c>
      <c r="C28" s="35" t="s">
        <v>160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9"/>
      <c r="C29" s="35" t="s">
        <v>161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9"/>
      <c r="C30" s="35" t="s">
        <v>162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9" t="s">
        <v>112</v>
      </c>
      <c r="C31" s="35" t="s">
        <v>160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9"/>
      <c r="C32" s="35" t="s">
        <v>161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9"/>
      <c r="C33" s="35" t="s">
        <v>162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163</v>
      </c>
      <c r="C34" s="35" t="s">
        <v>162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224</v>
      </c>
      <c r="B36" s="139" t="s">
        <v>114</v>
      </c>
      <c r="C36" s="35" t="s">
        <v>160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9"/>
      <c r="C37" s="35" t="s">
        <v>161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9"/>
      <c r="C38" s="35" t="s">
        <v>162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9" t="s">
        <v>123</v>
      </c>
      <c r="C39" s="35" t="s">
        <v>160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9"/>
      <c r="C40" s="35" t="s">
        <v>161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9"/>
      <c r="C41" s="35" t="s">
        <v>162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9" t="s">
        <v>110</v>
      </c>
      <c r="C42" s="35" t="s">
        <v>160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9"/>
      <c r="C43" s="35" t="s">
        <v>161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9"/>
      <c r="C44" s="35" t="s">
        <v>162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9" t="s">
        <v>111</v>
      </c>
      <c r="C45" s="35" t="s">
        <v>160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9"/>
      <c r="C46" s="35" t="s">
        <v>161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9"/>
      <c r="C47" s="35" t="s">
        <v>162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9" t="s">
        <v>112</v>
      </c>
      <c r="C48" s="35" t="s">
        <v>160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9"/>
      <c r="C49" s="35" t="s">
        <v>161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9"/>
      <c r="C50" s="35" t="s">
        <v>162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163</v>
      </c>
      <c r="C51" s="35" t="s">
        <v>162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PuAlNFNHxYjSpIT/pD8jlEFWbr19Xc3ZlLXR7EsPfiJqNuTNFlzArW92NBn1YMAsFzbHNBey34aj6rU4ZLLOgg==" saltValue="3SCiZG2vMC2RRI8mW3gZCA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IC5bYgHIjv9UsseJOm5hR+4VPEP/kGRRr0h92lHDrjMVeO1tODs/O3LLIMIcm34tK8PLIczB/bBHaTWKsOpdSw==" saltValue="dSrpjJuj9tIKxmDqyczx7Q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225</v>
      </c>
    </row>
    <row r="2" spans="1:7" ht="15.75" customHeight="1" x14ac:dyDescent="0.3">
      <c r="B2" s="107"/>
      <c r="C2" s="108" t="s">
        <v>70</v>
      </c>
      <c r="D2" s="109" t="s">
        <v>69</v>
      </c>
      <c r="E2" s="109" t="s">
        <v>68</v>
      </c>
      <c r="F2" s="109" t="s">
        <v>67</v>
      </c>
    </row>
    <row r="3" spans="1:7" ht="15.75" customHeight="1" x14ac:dyDescent="0.3">
      <c r="A3" s="40" t="s">
        <v>226</v>
      </c>
      <c r="B3" s="110"/>
      <c r="C3" s="111"/>
      <c r="D3" s="112"/>
      <c r="E3" s="112"/>
      <c r="F3" s="112"/>
    </row>
    <row r="4" spans="1:7" ht="15.75" customHeight="1" x14ac:dyDescent="0.25">
      <c r="B4" s="113" t="s">
        <v>53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54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55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56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233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227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228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229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230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231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232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92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93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94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95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96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97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98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99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ADqAJL1Y8L5ZshIAA1nxY//BFl9rm8VzII9gFHG8Q/FcdS4j0NJSLd+eOJk6EVdOcKSIj+fFQedt9JfguUVs/w==" saltValue="COCox/VNenUZfn2CyverG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234</v>
      </c>
    </row>
    <row r="2" spans="1:16" ht="13" x14ac:dyDescent="0.3">
      <c r="A2" s="126" t="s">
        <v>216</v>
      </c>
      <c r="B2" s="127" t="s">
        <v>235</v>
      </c>
      <c r="C2" s="127" t="s">
        <v>236</v>
      </c>
      <c r="D2" s="109" t="s">
        <v>123</v>
      </c>
      <c r="E2" s="109" t="s">
        <v>110</v>
      </c>
      <c r="F2" s="109" t="s">
        <v>111</v>
      </c>
      <c r="G2" s="109" t="s">
        <v>112</v>
      </c>
      <c r="H2" s="109" t="s">
        <v>113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101</v>
      </c>
      <c r="C3" s="43" t="s">
        <v>25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237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238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239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102</v>
      </c>
      <c r="C7" s="43" t="s">
        <v>25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237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238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239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104</v>
      </c>
      <c r="C11" s="43" t="s">
        <v>25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237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238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239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105</v>
      </c>
      <c r="C15" s="43" t="s">
        <v>25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237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238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239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103</v>
      </c>
      <c r="C19" s="43" t="s">
        <v>25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237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238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239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109</v>
      </c>
      <c r="C23" s="43" t="s">
        <v>25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237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238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239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248</v>
      </c>
    </row>
    <row r="29" spans="1:16" s="36" customFormat="1" ht="13" x14ac:dyDescent="0.3">
      <c r="A29" s="129" t="s">
        <v>26</v>
      </c>
      <c r="B29" s="98" t="s">
        <v>235</v>
      </c>
      <c r="C29" s="98" t="s">
        <v>240</v>
      </c>
      <c r="D29" s="109" t="s">
        <v>123</v>
      </c>
      <c r="E29" s="109" t="s">
        <v>110</v>
      </c>
      <c r="F29" s="109" t="s">
        <v>111</v>
      </c>
      <c r="G29" s="109" t="s">
        <v>112</v>
      </c>
      <c r="H29" s="109" t="s">
        <v>113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101</v>
      </c>
      <c r="C30" s="43" t="s">
        <v>25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237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209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208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102</v>
      </c>
      <c r="C34" s="43" t="s">
        <v>25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237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209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208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104</v>
      </c>
      <c r="C38" s="43" t="s">
        <v>25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237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209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208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105</v>
      </c>
      <c r="C42" s="43" t="s">
        <v>25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237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209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208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103</v>
      </c>
      <c r="C46" s="43" t="s">
        <v>25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237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209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208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109</v>
      </c>
      <c r="C50" s="43" t="s">
        <v>25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237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209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208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135</v>
      </c>
      <c r="B56" s="98" t="s">
        <v>235</v>
      </c>
      <c r="C56" s="131" t="s">
        <v>242</v>
      </c>
      <c r="D56" s="109" t="s">
        <v>136</v>
      </c>
      <c r="E56" s="109" t="s">
        <v>137</v>
      </c>
      <c r="F56" s="109" t="s">
        <v>138</v>
      </c>
      <c r="G56" s="109" t="s">
        <v>139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115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116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117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142</v>
      </c>
      <c r="B65" s="98" t="s">
        <v>235</v>
      </c>
      <c r="C65" s="131" t="s">
        <v>246</v>
      </c>
      <c r="D65" s="109" t="s">
        <v>123</v>
      </c>
      <c r="E65" s="109" t="s">
        <v>110</v>
      </c>
      <c r="F65" s="109" t="s">
        <v>111</v>
      </c>
      <c r="G65" s="109" t="s">
        <v>112</v>
      </c>
      <c r="H65" s="132" t="s">
        <v>113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92</v>
      </c>
      <c r="C66" s="43" t="s">
        <v>143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144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145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146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93</v>
      </c>
      <c r="C70" s="43" t="s">
        <v>143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144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145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146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94</v>
      </c>
      <c r="C74" s="43" t="s">
        <v>143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144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145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146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96</v>
      </c>
      <c r="C78" s="43" t="s">
        <v>143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144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145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146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101</v>
      </c>
      <c r="C82" s="43" t="s">
        <v>143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144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145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146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102</v>
      </c>
      <c r="C86" s="43" t="s">
        <v>143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144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145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146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104</v>
      </c>
      <c r="C90" s="43" t="s">
        <v>143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144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145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146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103</v>
      </c>
      <c r="C94" s="43" t="s">
        <v>143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144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145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146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106</v>
      </c>
      <c r="C98" s="43" t="s">
        <v>143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144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145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146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101</v>
      </c>
      <c r="B104" s="134" t="s">
        <v>146</v>
      </c>
      <c r="C104" s="131" t="s">
        <v>246</v>
      </c>
      <c r="D104" s="109" t="s">
        <v>123</v>
      </c>
      <c r="E104" s="109" t="s">
        <v>110</v>
      </c>
      <c r="F104" s="109" t="s">
        <v>111</v>
      </c>
      <c r="G104" s="109" t="s">
        <v>112</v>
      </c>
      <c r="H104" s="132" t="s">
        <v>113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143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144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145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146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R8sZtoDfFGIA5jqyQ7g1Loh5Ih/dm7feIsseTnU2ab0CQIBmYm79lo6NCPg//w95YLJKda2Wnwm905n86zD//Q==" saltValue="DyFlccmkDd3ZXzqLQYFxU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223</v>
      </c>
    </row>
    <row r="2" spans="1:7" ht="14.25" customHeight="1" x14ac:dyDescent="0.3">
      <c r="A2" s="133" t="s">
        <v>0</v>
      </c>
      <c r="B2" s="127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5">
      <c r="B3" s="121" t="s">
        <v>249</v>
      </c>
      <c r="C3" s="115" t="s">
        <v>27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251</v>
      </c>
    </row>
    <row r="6" spans="1:7" ht="14.25" customHeight="1" x14ac:dyDescent="0.25">
      <c r="B6" s="125" t="s">
        <v>195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188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203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255</v>
      </c>
    </row>
    <row r="11" spans="1:7" ht="14.25" customHeight="1" x14ac:dyDescent="0.3">
      <c r="A11" s="110"/>
      <c r="B11" s="121" t="s">
        <v>187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252</v>
      </c>
    </row>
    <row r="14" spans="1:7" ht="14.25" customHeight="1" x14ac:dyDescent="0.3">
      <c r="A14" s="133" t="s">
        <v>26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135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257</v>
      </c>
    </row>
    <row r="19" spans="1:6" s="110" customFormat="1" ht="14.25" customHeight="1" x14ac:dyDescent="0.3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5">
      <c r="B20" s="121" t="s">
        <v>176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HzD9CJ7yJ6CSXaw/LYbckPgScHiOrfyJnH6d1ZJgzdZaMLaKs2V1n/dMqpucoDcLBR0bXv6oeA4riHQZ10CyBw==" saltValue="Wy8p3JmDgPoCmoU0p9XF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6" sqref="C6:E6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164</v>
      </c>
      <c r="B1" s="40"/>
      <c r="C1" s="40" t="s">
        <v>67</v>
      </c>
      <c r="D1" s="40" t="s">
        <v>69</v>
      </c>
      <c r="E1" s="40" t="s">
        <v>68</v>
      </c>
      <c r="F1" s="127" t="s">
        <v>70</v>
      </c>
    </row>
    <row r="2" spans="1:6" ht="15.75" customHeight="1" x14ac:dyDescent="0.25">
      <c r="A2" s="92" t="s">
        <v>172</v>
      </c>
      <c r="B2" s="92" t="s">
        <v>215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258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184</v>
      </c>
      <c r="B4" s="92" t="s">
        <v>215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258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185</v>
      </c>
      <c r="B6" s="92" t="s">
        <v>215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258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2</v>
      </c>
      <c r="B8" s="92" t="s">
        <v>215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258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189</v>
      </c>
      <c r="B10" s="92" t="s">
        <v>215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258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193</v>
      </c>
      <c r="B12" s="92" t="s">
        <v>215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258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vLZHpfCWIF66VYggHz9S6lJOP51gY3bNcKvtfNP9RHW5QKjYRGcCQXVhI3qfvUk5weAY66oJkeW1VN9e4giOmA==" saltValue="fVSpuNMdxZFFtzzP3HsTO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D1" workbookViewId="0">
      <selection activeCell="E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123</v>
      </c>
      <c r="D1" s="109" t="s">
        <v>110</v>
      </c>
      <c r="E1" s="109" t="s">
        <v>111</v>
      </c>
      <c r="F1" s="109" t="s">
        <v>112</v>
      </c>
      <c r="G1" s="109" t="s">
        <v>113</v>
      </c>
      <c r="H1" s="109" t="s">
        <v>84</v>
      </c>
      <c r="I1" s="109" t="s">
        <v>85</v>
      </c>
      <c r="J1" s="109" t="s">
        <v>86</v>
      </c>
      <c r="K1" s="109" t="s">
        <v>87</v>
      </c>
      <c r="L1" s="109" t="s">
        <v>136</v>
      </c>
      <c r="M1" s="109" t="s">
        <v>137</v>
      </c>
      <c r="N1" s="109" t="s">
        <v>138</v>
      </c>
      <c r="O1" s="109" t="s">
        <v>139</v>
      </c>
    </row>
    <row r="2" spans="1:15" ht="13" x14ac:dyDescent="0.3">
      <c r="A2" s="40" t="s">
        <v>259</v>
      </c>
    </row>
    <row r="3" spans="1:15" x14ac:dyDescent="0.25">
      <c r="B3" s="59" t="s">
        <v>175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180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181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182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183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185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188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189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192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193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260</v>
      </c>
      <c r="B16" s="59"/>
    </row>
    <row r="17" spans="2:15" x14ac:dyDescent="0.25">
      <c r="B17" s="92" t="s">
        <v>177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178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179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186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JPynHa1HMf5o0cH2NdykRTnMbkT+50wze+kzq/o4VKXLL4+1LyypY38Io3FMVToqpTAcOYEy5kpepITuM4DmgQ==" saltValue="/fz6M5w63qVaG7pSHPRAs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ht="13" x14ac:dyDescent="0.3">
      <c r="A2" s="40" t="s">
        <v>261</v>
      </c>
    </row>
    <row r="3" spans="1:7" x14ac:dyDescent="0.25">
      <c r="B3" s="59" t="s">
        <v>165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262</v>
      </c>
      <c r="B4" s="59"/>
      <c r="C4" s="135"/>
      <c r="D4" s="135"/>
      <c r="E4" s="135"/>
      <c r="F4" s="135"/>
      <c r="G4" s="135"/>
    </row>
    <row r="5" spans="1:7" x14ac:dyDescent="0.25">
      <c r="B5" s="92" t="s">
        <v>169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NAR6YUzmSyJ1U8KPKf49SGL0S26xiLSxaaHnXCWgE7T8vjjon8OziZ0Coys/kfo/uKpXMpraPqJwabAZUor0eg==" saltValue="9tDaR6bI98yozYXQNlfDz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E2" sqref="E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164</v>
      </c>
      <c r="B1" s="40" t="s">
        <v>263</v>
      </c>
      <c r="C1" s="133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5">
      <c r="A2" s="52" t="s">
        <v>196</v>
      </c>
      <c r="B2" s="52" t="s">
        <v>101</v>
      </c>
      <c r="C2" s="52" t="s">
        <v>258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264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265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195</v>
      </c>
      <c r="B5" s="52" t="s">
        <v>208</v>
      </c>
      <c r="C5" s="52" t="s">
        <v>258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265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209</v>
      </c>
      <c r="C7" s="52" t="s">
        <v>258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265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188</v>
      </c>
      <c r="B9" s="52" t="s">
        <v>208</v>
      </c>
      <c r="C9" s="52" t="s">
        <v>258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265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209</v>
      </c>
      <c r="C11" s="52" t="s">
        <v>258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265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174</v>
      </c>
      <c r="B13" s="52" t="s">
        <v>208</v>
      </c>
      <c r="C13" s="52" t="s">
        <v>258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265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209</v>
      </c>
      <c r="C15" s="52" t="s">
        <v>258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265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179</v>
      </c>
      <c r="B17" s="52" t="s">
        <v>98</v>
      </c>
      <c r="C17" s="52" t="s">
        <v>258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264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177</v>
      </c>
      <c r="B19" s="52" t="s">
        <v>98</v>
      </c>
      <c r="C19" s="52" t="s">
        <v>258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264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178</v>
      </c>
      <c r="B21" s="52" t="s">
        <v>98</v>
      </c>
      <c r="C21" s="52" t="s">
        <v>258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264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200</v>
      </c>
      <c r="B23" s="52" t="s">
        <v>101</v>
      </c>
      <c r="C23" s="52" t="s">
        <v>258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264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265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201</v>
      </c>
      <c r="B26" s="52" t="s">
        <v>101</v>
      </c>
      <c r="C26" s="52" t="s">
        <v>258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264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265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199</v>
      </c>
      <c r="B29" s="52" t="s">
        <v>101</v>
      </c>
      <c r="C29" s="52" t="s">
        <v>258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264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265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198</v>
      </c>
      <c r="B32" s="52" t="s">
        <v>101</v>
      </c>
      <c r="C32" s="52" t="s">
        <v>258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264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265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197</v>
      </c>
      <c r="B35" s="52" t="s">
        <v>101</v>
      </c>
      <c r="C35" s="52" t="s">
        <v>258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264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265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203</v>
      </c>
      <c r="B38" s="52" t="s">
        <v>101</v>
      </c>
      <c r="C38" s="52" t="s">
        <v>258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264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265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102</v>
      </c>
      <c r="C41" s="52" t="s">
        <v>258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264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5">
      <c r="C43" s="52" t="s">
        <v>265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194</v>
      </c>
      <c r="B44" s="52" t="s">
        <v>101</v>
      </c>
      <c r="C44" s="52" t="s">
        <v>258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264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202</v>
      </c>
      <c r="B46" s="52" t="s">
        <v>101</v>
      </c>
      <c r="C46" s="52" t="s">
        <v>258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264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187</v>
      </c>
      <c r="B48" s="52" t="s">
        <v>96</v>
      </c>
      <c r="C48" s="52" t="s">
        <v>258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264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AQQNqf0OwxkVlxIaG0Zrf3q6O6fow115mJIvySGBprP6q9msQd0guqvK36NxfKfIwRalGlYZ0chlbi3BTMDwmQ==" saltValue="QoHLvipNIbMZmS8Ycyyxp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164</v>
      </c>
      <c r="B1" s="127" t="s">
        <v>263</v>
      </c>
      <c r="C1" s="127"/>
      <c r="D1" s="40" t="s">
        <v>136</v>
      </c>
      <c r="E1" s="40" t="s">
        <v>137</v>
      </c>
      <c r="F1" s="40" t="s">
        <v>138</v>
      </c>
      <c r="G1" s="40" t="s">
        <v>139</v>
      </c>
      <c r="H1" s="98"/>
    </row>
    <row r="2" spans="1:8" x14ac:dyDescent="0.25">
      <c r="A2" s="43" t="s">
        <v>173</v>
      </c>
      <c r="B2" s="35" t="s">
        <v>118</v>
      </c>
      <c r="C2" s="43" t="s">
        <v>258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264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191</v>
      </c>
      <c r="B4" s="35" t="s">
        <v>118</v>
      </c>
      <c r="C4" s="43" t="s">
        <v>258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264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190</v>
      </c>
      <c r="B6" s="35" t="s">
        <v>118</v>
      </c>
      <c r="C6" s="43" t="s">
        <v>258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264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9xzVfofwjd3xVSxuJgj3acQF32IdGdg0hUTc5q5EI6TI+Koy65uAGQ8EfXxiH4d6ER4GhE7OOY9v9qgl+CrqCg==" saltValue="+r27EvQaHzPyaR3rhmbZu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>
        <v>2.7000000000000001E-3</v>
      </c>
    </row>
    <row r="4" spans="1:8" ht="15.75" customHeight="1" x14ac:dyDescent="0.25">
      <c r="B4" s="24" t="s">
        <v>93</v>
      </c>
      <c r="C4" s="75">
        <v>0.1966</v>
      </c>
    </row>
    <row r="5" spans="1:8" ht="15.75" customHeight="1" x14ac:dyDescent="0.25">
      <c r="B5" s="24" t="s">
        <v>94</v>
      </c>
      <c r="C5" s="75">
        <v>6.2100000000000002E-2</v>
      </c>
    </row>
    <row r="6" spans="1:8" ht="15.75" customHeight="1" x14ac:dyDescent="0.25">
      <c r="B6" s="24" t="s">
        <v>95</v>
      </c>
      <c r="C6" s="75">
        <v>0.29289999999999999</v>
      </c>
    </row>
    <row r="7" spans="1:8" ht="15.75" customHeight="1" x14ac:dyDescent="0.25">
      <c r="B7" s="24" t="s">
        <v>96</v>
      </c>
      <c r="C7" s="75">
        <v>0.24709999999999999</v>
      </c>
    </row>
    <row r="8" spans="1:8" ht="15.75" customHeight="1" x14ac:dyDescent="0.25">
      <c r="B8" s="24" t="s">
        <v>97</v>
      </c>
      <c r="C8" s="75">
        <v>4.7999999999999996E-3</v>
      </c>
    </row>
    <row r="9" spans="1:8" ht="15.75" customHeight="1" x14ac:dyDescent="0.25">
      <c r="B9" s="24" t="s">
        <v>98</v>
      </c>
      <c r="C9" s="75">
        <v>0.13200000000000001</v>
      </c>
    </row>
    <row r="10" spans="1:8" ht="15.75" customHeight="1" x14ac:dyDescent="0.25">
      <c r="B10" s="24" t="s">
        <v>99</v>
      </c>
      <c r="C10" s="75">
        <v>6.1800000000000001E-2</v>
      </c>
    </row>
    <row r="11" spans="1:8" ht="15.75" customHeight="1" x14ac:dyDescent="0.25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5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115</v>
      </c>
      <c r="C26" s="75">
        <v>0.10082724000000001</v>
      </c>
    </row>
    <row r="27" spans="1:8" ht="15.75" customHeight="1" x14ac:dyDescent="0.25">
      <c r="B27" s="24" t="s">
        <v>116</v>
      </c>
      <c r="C27" s="75">
        <v>3.1206000000000002E-4</v>
      </c>
    </row>
    <row r="28" spans="1:8" ht="15.75" customHeight="1" x14ac:dyDescent="0.25">
      <c r="B28" s="24" t="s">
        <v>117</v>
      </c>
      <c r="C28" s="75">
        <v>0.15891214000000001</v>
      </c>
    </row>
    <row r="29" spans="1:8" ht="15.75" customHeight="1" x14ac:dyDescent="0.25">
      <c r="B29" s="24" t="s">
        <v>118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119</v>
      </c>
      <c r="C31" s="75">
        <v>3.9028409999999999E-2</v>
      </c>
    </row>
    <row r="32" spans="1:8" ht="15.75" customHeight="1" x14ac:dyDescent="0.25">
      <c r="B32" s="24" t="s">
        <v>120</v>
      </c>
      <c r="C32" s="75">
        <v>8.5254999999999999E-4</v>
      </c>
    </row>
    <row r="33" spans="2:3" ht="15.75" customHeight="1" x14ac:dyDescent="0.25">
      <c r="B33" s="24" t="s">
        <v>121</v>
      </c>
      <c r="C33" s="75">
        <v>6.8467810000000004E-2</v>
      </c>
    </row>
    <row r="34" spans="2:3" ht="15.75" customHeight="1" x14ac:dyDescent="0.25">
      <c r="B34" s="24" t="s">
        <v>122</v>
      </c>
      <c r="C34" s="75">
        <v>0.38127283000000001</v>
      </c>
    </row>
    <row r="35" spans="2:3" ht="15.75" customHeight="1" x14ac:dyDescent="0.25">
      <c r="B35" s="32" t="s">
        <v>57</v>
      </c>
      <c r="C35" s="70">
        <f>SUM(C26:C34)</f>
        <v>1</v>
      </c>
    </row>
  </sheetData>
  <sheetProtection algorithmName="SHA-512" hashValue="l8KOVBKBAKKPPzPhd1Fv/F+koVokFAXoU5Jv14lbB2E0qZZugtojLnv/PMFEJ+YcqiTANJAfeZaUgRDZ2daxxA==" saltValue="LgqcxzWPoSCOnmaettB53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5">
      <c r="A2" s="6" t="s">
        <v>125</v>
      </c>
      <c r="B2" s="11" t="s">
        <v>126</v>
      </c>
      <c r="C2" s="76">
        <f>IFERROR(1-_xlfn.NORM.DIST(_xlfn.NORM.INV(SUM(C4:C5), 0, 1) + 1, 0, 1, TRUE), "")</f>
        <v>0.5145316045606827</v>
      </c>
      <c r="D2" s="76">
        <f>IFERROR(1-_xlfn.NORM.DIST(_xlfn.NORM.INV(SUM(D4:D5), 0, 1) + 1, 0, 1, TRUE), "")</f>
        <v>0.5145316045606827</v>
      </c>
      <c r="E2" s="76">
        <f>IFERROR(1-_xlfn.NORM.DIST(_xlfn.NORM.INV(SUM(E4:E5), 0, 1) + 1, 0, 1, TRUE), "")</f>
        <v>0.36067520055247593</v>
      </c>
      <c r="F2" s="76">
        <f>IFERROR(1-_xlfn.NORM.DIST(_xlfn.NORM.INV(SUM(F4:F5), 0, 1) + 1, 0, 1, TRUE), "")</f>
        <v>0.197932081352032</v>
      </c>
      <c r="G2" s="76">
        <f>IFERROR(1-_xlfn.NORM.DIST(_xlfn.NORM.INV(SUM(G4:G5), 0, 1) + 1, 0, 1, TRUE), "")</f>
        <v>0.18417555450115231</v>
      </c>
    </row>
    <row r="3" spans="1:15" ht="15.75" customHeight="1" x14ac:dyDescent="0.25">
      <c r="A3" s="5"/>
      <c r="B3" s="11" t="s">
        <v>127</v>
      </c>
      <c r="C3" s="76">
        <f>IFERROR(_xlfn.NORM.DIST(_xlfn.NORM.INV(SUM(C4:C5), 0, 1) + 1, 0, 1, TRUE) - SUM(C4:C5), "")</f>
        <v>0.33546839543931734</v>
      </c>
      <c r="D3" s="76">
        <f>IFERROR(_xlfn.NORM.DIST(_xlfn.NORM.INV(SUM(D4:D5), 0, 1) + 1, 0, 1, TRUE) - SUM(D4:D5), "")</f>
        <v>0.33546839543931734</v>
      </c>
      <c r="E3" s="76">
        <f>IFERROR(_xlfn.NORM.DIST(_xlfn.NORM.INV(SUM(E4:E5), 0, 1) + 1, 0, 1, TRUE) - SUM(E4:E5), "")</f>
        <v>0.37932479944752406</v>
      </c>
      <c r="F3" s="76">
        <f>IFERROR(_xlfn.NORM.DIST(_xlfn.NORM.INV(SUM(F4:F5), 0, 1) + 1, 0, 1, TRUE) - SUM(F4:F5), "")</f>
        <v>0.36206791864796806</v>
      </c>
      <c r="G3" s="76">
        <f>IFERROR(_xlfn.NORM.DIST(_xlfn.NORM.INV(SUM(G4:G5), 0, 1) + 1, 0, 1, TRUE) - SUM(G4:G5), "")</f>
        <v>0.35582444549884773</v>
      </c>
    </row>
    <row r="4" spans="1:15" ht="15.75" customHeight="1" x14ac:dyDescent="0.25">
      <c r="A4" s="5"/>
      <c r="B4" s="11" t="s">
        <v>128</v>
      </c>
      <c r="C4" s="77">
        <v>0.1</v>
      </c>
      <c r="D4" s="77">
        <v>0.1</v>
      </c>
      <c r="E4" s="77">
        <v>0.17</v>
      </c>
      <c r="F4" s="77">
        <v>0.28999999999999998</v>
      </c>
      <c r="G4" s="77">
        <v>0.31</v>
      </c>
    </row>
    <row r="5" spans="1:15" ht="15.75" customHeight="1" x14ac:dyDescent="0.25">
      <c r="A5" s="5"/>
      <c r="B5" s="11" t="s">
        <v>129</v>
      </c>
      <c r="C5" s="77">
        <v>0.05</v>
      </c>
      <c r="D5" s="77">
        <v>0.05</v>
      </c>
      <c r="E5" s="77">
        <v>0.09</v>
      </c>
      <c r="F5" s="77">
        <v>0.15</v>
      </c>
      <c r="G5" s="77">
        <v>0.15</v>
      </c>
      <c r="H5" s="137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5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iM+o1NGLfHmXx6Pgsdb9WXPYt4qxlEbukuQ04oSWloj6TMc10eZU6ru3aYvQBAGvPB6+nE5nJ2MrfD3I3HUZbw==" saltValue="p+fqX1JnW2+A8zoPQbaPQ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5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2h6T3+ckA/EDNF7PA1lzSDmr6l/oEWyOwHbf2xPskN/SbQe0IY2HXPhW5jYxMG+OUqYfczYHfdp/9r1EBIQ3Ow==" saltValue="KKgI24y6OhEtH4wHPMRU6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0.40499999999999997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x14ac:dyDescent="0.25">
      <c r="B3" s="14"/>
    </row>
    <row r="4" spans="1:16" x14ac:dyDescent="0.25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114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151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152</v>
      </c>
      <c r="B10" s="16" t="s">
        <v>153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154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59</v>
      </c>
      <c r="B13" s="34" t="s">
        <v>155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156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sheetProtection algorithmName="SHA-512" hashValue="cw+TcBMcThJA9DY4vBp+k2yepUcmP5+U7POBdfSJtOjmgwUQeEyoxg0fpCE/bE2bCaJp7C2TlXAkZtkget7iVQ==" saltValue="yyKOc+D/LMyO2eaZufzda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ht="13" x14ac:dyDescent="0.3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123</v>
      </c>
      <c r="C3" s="80" t="s">
        <v>21</v>
      </c>
      <c r="D3" s="80"/>
      <c r="E3" s="57" t="str">
        <f>IF(E$7="","",E$7)</f>
        <v/>
      </c>
    </row>
    <row r="4" spans="1:5" x14ac:dyDescent="0.25">
      <c r="A4" s="47"/>
      <c r="B4" s="46" t="s">
        <v>110</v>
      </c>
      <c r="C4" s="80" t="s">
        <v>21</v>
      </c>
      <c r="D4" s="80"/>
      <c r="E4" s="57" t="str">
        <f>IF(E$7="","",E$7)</f>
        <v/>
      </c>
    </row>
    <row r="5" spans="1:5" x14ac:dyDescent="0.25">
      <c r="A5" s="47"/>
      <c r="B5" s="46" t="s">
        <v>111</v>
      </c>
      <c r="C5" s="80" t="s">
        <v>21</v>
      </c>
      <c r="D5" s="80"/>
      <c r="E5" s="57" t="str">
        <f>IF(E$7="","",E$7)</f>
        <v/>
      </c>
    </row>
    <row r="6" spans="1:5" x14ac:dyDescent="0.25">
      <c r="A6" s="47"/>
      <c r="B6" s="46" t="s">
        <v>112</v>
      </c>
      <c r="C6" s="80" t="s">
        <v>21</v>
      </c>
      <c r="D6" s="80"/>
      <c r="E6" s="57" t="str">
        <f>IF(E$7="","",E$7)</f>
        <v/>
      </c>
    </row>
    <row r="7" spans="1:5" x14ac:dyDescent="0.25">
      <c r="A7" s="47"/>
      <c r="B7" s="46" t="s">
        <v>163</v>
      </c>
      <c r="C7" s="45"/>
      <c r="D7" s="44"/>
      <c r="E7" s="80"/>
    </row>
    <row r="9" spans="1:5" ht="13" x14ac:dyDescent="0.3">
      <c r="A9" s="49" t="s">
        <v>22</v>
      </c>
      <c r="B9" s="46" t="s">
        <v>114</v>
      </c>
      <c r="C9" s="80"/>
      <c r="D9" s="80"/>
      <c r="E9" s="57" t="str">
        <f>IF(E$7="","",E$7)</f>
        <v/>
      </c>
    </row>
    <row r="10" spans="1:5" x14ac:dyDescent="0.25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163</v>
      </c>
      <c r="C14" s="45"/>
      <c r="D14" s="44"/>
      <c r="E14" s="80" t="s">
        <v>21</v>
      </c>
    </row>
    <row r="16" spans="1:5" ht="13" x14ac:dyDescent="0.3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5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5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5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5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5">
      <c r="A21" s="47"/>
      <c r="B21" s="46" t="s">
        <v>163</v>
      </c>
      <c r="C21" s="45"/>
      <c r="D21" s="44"/>
      <c r="E21" s="80"/>
    </row>
  </sheetData>
  <sheetProtection algorithmName="SHA-512" hashValue="la5Lr3h1jXPDL5/wm3ZSmbmek73Rk+4WkF47DXb5RyljY14H5zs1oxG63z9B84KXj3jr6rJdAuWXgkqO23qSEQ==" saltValue="zF/kFbpBWKHOcCQJgRghW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17</v>
      </c>
      <c r="B1" s="51" t="s">
        <v>166</v>
      </c>
      <c r="C1" s="61" t="s">
        <v>20</v>
      </c>
      <c r="D1" s="61" t="s">
        <v>167</v>
      </c>
    </row>
    <row r="2" spans="1:4" ht="13" x14ac:dyDescent="0.3">
      <c r="A2" s="61" t="s">
        <v>164</v>
      </c>
      <c r="B2" s="46" t="s">
        <v>165</v>
      </c>
      <c r="C2" s="46" t="s">
        <v>169</v>
      </c>
      <c r="D2" s="80"/>
    </row>
    <row r="3" spans="1:4" ht="13" x14ac:dyDescent="0.3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TLSRL680Pt0MuITBzWmspCfNKzjjwCzie1VF/OU9W7eAGkvWDOT7fUsDaeOIy8FuXby/pJ8iOYeZOEGWkk1XPg==" saltValue="NFB/Mn0cJiH/OSZQ9H59Gg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8" workbookViewId="0">
      <selection activeCell="D31" sqref="D3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5">
      <c r="A2" s="52" t="s">
        <v>172</v>
      </c>
      <c r="B2" s="81">
        <v>0</v>
      </c>
      <c r="C2" s="81">
        <v>0.95</v>
      </c>
      <c r="D2" s="138">
        <v>25</v>
      </c>
      <c r="E2" s="82" t="s">
        <v>204</v>
      </c>
    </row>
    <row r="3" spans="1:5" ht="15.75" customHeight="1" x14ac:dyDescent="0.25">
      <c r="A3" s="52" t="s">
        <v>173</v>
      </c>
      <c r="B3" s="81">
        <v>0</v>
      </c>
      <c r="C3" s="81">
        <v>0.95</v>
      </c>
      <c r="D3" s="138">
        <v>1</v>
      </c>
      <c r="E3" s="82" t="s">
        <v>204</v>
      </c>
    </row>
    <row r="4" spans="1:5" ht="15.75" customHeight="1" x14ac:dyDescent="0.25">
      <c r="A4" s="52" t="s">
        <v>174</v>
      </c>
      <c r="B4" s="81">
        <v>0</v>
      </c>
      <c r="C4" s="81">
        <v>0.95</v>
      </c>
      <c r="D4" s="138">
        <v>90</v>
      </c>
      <c r="E4" s="82" t="s">
        <v>204</v>
      </c>
    </row>
    <row r="5" spans="1:5" ht="15.75" customHeight="1" x14ac:dyDescent="0.25">
      <c r="A5" s="52" t="s">
        <v>175</v>
      </c>
      <c r="B5" s="81">
        <v>0</v>
      </c>
      <c r="C5" s="81">
        <v>0.95</v>
      </c>
      <c r="D5" s="138">
        <v>1</v>
      </c>
      <c r="E5" s="82" t="s">
        <v>204</v>
      </c>
    </row>
    <row r="6" spans="1:5" ht="15.75" customHeight="1" x14ac:dyDescent="0.25">
      <c r="A6" s="52" t="s">
        <v>176</v>
      </c>
      <c r="B6" s="81">
        <v>0</v>
      </c>
      <c r="C6" s="81">
        <v>0.95</v>
      </c>
      <c r="D6" s="138">
        <v>0.82</v>
      </c>
      <c r="E6" s="82" t="s">
        <v>204</v>
      </c>
    </row>
    <row r="7" spans="1:5" ht="15.75" customHeight="1" x14ac:dyDescent="0.25">
      <c r="A7" s="52" t="s">
        <v>177</v>
      </c>
      <c r="B7" s="81">
        <v>0.36</v>
      </c>
      <c r="C7" s="81">
        <v>0.95</v>
      </c>
      <c r="D7" s="138">
        <v>0.25</v>
      </c>
      <c r="E7" s="82" t="s">
        <v>204</v>
      </c>
    </row>
    <row r="8" spans="1:5" ht="15.75" customHeight="1" x14ac:dyDescent="0.25">
      <c r="A8" s="52" t="s">
        <v>178</v>
      </c>
      <c r="B8" s="81">
        <v>0</v>
      </c>
      <c r="C8" s="81">
        <v>0.95</v>
      </c>
      <c r="D8" s="138">
        <v>0.75</v>
      </c>
      <c r="E8" s="82" t="s">
        <v>204</v>
      </c>
    </row>
    <row r="9" spans="1:5" ht="15.75" customHeight="1" x14ac:dyDescent="0.25">
      <c r="A9" s="52" t="s">
        <v>179</v>
      </c>
      <c r="B9" s="81">
        <v>0</v>
      </c>
      <c r="C9" s="81">
        <v>0.95</v>
      </c>
      <c r="D9" s="138">
        <v>0.19</v>
      </c>
      <c r="E9" s="82" t="s">
        <v>204</v>
      </c>
    </row>
    <row r="10" spans="1:5" ht="15.75" customHeight="1" x14ac:dyDescent="0.25">
      <c r="A10" s="59" t="s">
        <v>180</v>
      </c>
      <c r="B10" s="81">
        <v>0</v>
      </c>
      <c r="C10" s="81">
        <v>0.95</v>
      </c>
      <c r="D10" s="138">
        <v>0.73</v>
      </c>
      <c r="E10" s="82" t="s">
        <v>204</v>
      </c>
    </row>
    <row r="11" spans="1:5" ht="15.75" customHeight="1" x14ac:dyDescent="0.25">
      <c r="A11" s="59" t="s">
        <v>181</v>
      </c>
      <c r="B11" s="81">
        <v>0</v>
      </c>
      <c r="C11" s="81">
        <v>0.95</v>
      </c>
      <c r="D11" s="138">
        <v>1.78</v>
      </c>
      <c r="E11" s="82" t="s">
        <v>204</v>
      </c>
    </row>
    <row r="12" spans="1:5" ht="15.75" customHeight="1" x14ac:dyDescent="0.25">
      <c r="A12" s="59" t="s">
        <v>182</v>
      </c>
      <c r="B12" s="81">
        <v>0</v>
      </c>
      <c r="C12" s="81">
        <v>0.95</v>
      </c>
      <c r="D12" s="138">
        <v>0.24</v>
      </c>
      <c r="E12" s="82" t="s">
        <v>204</v>
      </c>
    </row>
    <row r="13" spans="1:5" ht="15.75" customHeight="1" x14ac:dyDescent="0.25">
      <c r="A13" s="59" t="s">
        <v>183</v>
      </c>
      <c r="B13" s="81">
        <v>0</v>
      </c>
      <c r="C13" s="81">
        <v>0.95</v>
      </c>
      <c r="D13" s="138">
        <v>0.55000000000000004</v>
      </c>
      <c r="E13" s="82" t="s">
        <v>204</v>
      </c>
    </row>
    <row r="14" spans="1:5" ht="15.75" customHeight="1" x14ac:dyDescent="0.25">
      <c r="A14" s="11" t="s">
        <v>184</v>
      </c>
      <c r="B14" s="81">
        <v>0</v>
      </c>
      <c r="C14" s="81">
        <v>0.95</v>
      </c>
      <c r="D14" s="138">
        <v>0.73</v>
      </c>
      <c r="E14" s="82" t="s">
        <v>204</v>
      </c>
    </row>
    <row r="15" spans="1:5" ht="15.75" customHeight="1" x14ac:dyDescent="0.25">
      <c r="A15" s="11" t="s">
        <v>185</v>
      </c>
      <c r="B15" s="81">
        <v>0</v>
      </c>
      <c r="C15" s="81">
        <v>0.95</v>
      </c>
      <c r="D15" s="138">
        <v>1.78</v>
      </c>
      <c r="E15" s="82" t="s">
        <v>204</v>
      </c>
    </row>
    <row r="16" spans="1:5" ht="15.75" customHeight="1" x14ac:dyDescent="0.25">
      <c r="A16" s="52" t="s">
        <v>2</v>
      </c>
      <c r="B16" s="81">
        <v>0.34599999999999997</v>
      </c>
      <c r="C16" s="81">
        <v>0.95</v>
      </c>
      <c r="D16" s="138">
        <v>2.06</v>
      </c>
      <c r="E16" s="82" t="s">
        <v>204</v>
      </c>
    </row>
    <row r="17" spans="1:5" ht="15.75" customHeight="1" x14ac:dyDescent="0.25">
      <c r="A17" s="52" t="s">
        <v>186</v>
      </c>
      <c r="B17" s="81">
        <v>0.80800000000000005</v>
      </c>
      <c r="C17" s="81">
        <v>0.95</v>
      </c>
      <c r="D17" s="138">
        <v>0.05</v>
      </c>
      <c r="E17" s="82" t="s">
        <v>204</v>
      </c>
    </row>
    <row r="18" spans="1:5" ht="16" customHeight="1" x14ac:dyDescent="0.25">
      <c r="A18" s="52" t="s">
        <v>19</v>
      </c>
      <c r="B18" s="81">
        <v>0</v>
      </c>
      <c r="C18" s="81">
        <v>0.95</v>
      </c>
      <c r="D18" s="138">
        <v>5</v>
      </c>
      <c r="E18" s="82" t="s">
        <v>204</v>
      </c>
    </row>
    <row r="19" spans="1:5" ht="15.75" customHeight="1" x14ac:dyDescent="0.25">
      <c r="A19" s="52" t="s">
        <v>22</v>
      </c>
      <c r="B19" s="81">
        <v>0</v>
      </c>
      <c r="C19" s="81">
        <v>0.95</v>
      </c>
      <c r="D19" s="138">
        <v>5</v>
      </c>
      <c r="E19" s="82" t="s">
        <v>204</v>
      </c>
    </row>
    <row r="20" spans="1:5" ht="15.75" customHeight="1" x14ac:dyDescent="0.25">
      <c r="A20" s="52" t="s">
        <v>23</v>
      </c>
      <c r="B20" s="81">
        <v>0</v>
      </c>
      <c r="C20" s="81">
        <v>0.95</v>
      </c>
      <c r="D20" s="138">
        <v>5</v>
      </c>
      <c r="E20" s="82" t="s">
        <v>204</v>
      </c>
    </row>
    <row r="21" spans="1:5" ht="15.75" customHeight="1" x14ac:dyDescent="0.25">
      <c r="A21" s="52" t="s">
        <v>187</v>
      </c>
      <c r="B21" s="81">
        <v>0</v>
      </c>
      <c r="C21" s="81">
        <v>0.95</v>
      </c>
      <c r="D21" s="138">
        <v>8.84</v>
      </c>
      <c r="E21" s="82" t="s">
        <v>204</v>
      </c>
    </row>
    <row r="22" spans="1:5" ht="15.75" customHeight="1" x14ac:dyDescent="0.25">
      <c r="A22" s="52" t="s">
        <v>188</v>
      </c>
      <c r="B22" s="81">
        <v>0</v>
      </c>
      <c r="C22" s="81">
        <v>0.95</v>
      </c>
      <c r="D22" s="138">
        <v>50</v>
      </c>
      <c r="E22" s="82" t="s">
        <v>204</v>
      </c>
    </row>
    <row r="23" spans="1:5" ht="15.75" customHeight="1" x14ac:dyDescent="0.25">
      <c r="A23" s="52" t="s">
        <v>189</v>
      </c>
      <c r="B23" s="81">
        <v>0.50800000000000001</v>
      </c>
      <c r="C23" s="81">
        <v>0.95</v>
      </c>
      <c r="D23" s="138">
        <v>2.61</v>
      </c>
      <c r="E23" s="82" t="s">
        <v>204</v>
      </c>
    </row>
    <row r="24" spans="1:5" ht="15.75" customHeight="1" x14ac:dyDescent="0.25">
      <c r="A24" s="52" t="s">
        <v>190</v>
      </c>
      <c r="B24" s="81">
        <v>0</v>
      </c>
      <c r="C24" s="81">
        <v>0.95</v>
      </c>
      <c r="D24" s="138">
        <v>1</v>
      </c>
      <c r="E24" s="82" t="s">
        <v>204</v>
      </c>
    </row>
    <row r="25" spans="1:5" ht="15.75" customHeight="1" x14ac:dyDescent="0.25">
      <c r="A25" s="52" t="s">
        <v>191</v>
      </c>
      <c r="B25" s="81">
        <v>0</v>
      </c>
      <c r="C25" s="81">
        <v>0.95</v>
      </c>
      <c r="D25" s="138">
        <v>1</v>
      </c>
      <c r="E25" s="82" t="s">
        <v>204</v>
      </c>
    </row>
    <row r="26" spans="1:5" ht="15.75" customHeight="1" x14ac:dyDescent="0.25">
      <c r="A26" s="52" t="s">
        <v>192</v>
      </c>
      <c r="B26" s="81">
        <v>0.1</v>
      </c>
      <c r="C26" s="81">
        <v>0.95</v>
      </c>
      <c r="D26" s="138">
        <v>4.6500000000000004</v>
      </c>
      <c r="E26" s="82" t="s">
        <v>204</v>
      </c>
    </row>
    <row r="27" spans="1:5" ht="15.75" customHeight="1" x14ac:dyDescent="0.25">
      <c r="A27" s="52" t="s">
        <v>193</v>
      </c>
      <c r="B27" s="81">
        <v>0.3538</v>
      </c>
      <c r="C27" s="81">
        <v>0.95</v>
      </c>
      <c r="D27" s="138">
        <v>3.78</v>
      </c>
      <c r="E27" s="82" t="s">
        <v>204</v>
      </c>
    </row>
    <row r="28" spans="1:5" ht="15.75" customHeight="1" x14ac:dyDescent="0.25">
      <c r="A28" s="52" t="s">
        <v>194</v>
      </c>
      <c r="B28" s="81">
        <v>0</v>
      </c>
      <c r="C28" s="81">
        <v>0.95</v>
      </c>
      <c r="D28" s="138">
        <v>1</v>
      </c>
      <c r="E28" s="82" t="s">
        <v>204</v>
      </c>
    </row>
    <row r="29" spans="1:5" ht="15.75" customHeight="1" x14ac:dyDescent="0.25">
      <c r="A29" s="52" t="s">
        <v>195</v>
      </c>
      <c r="B29" s="81">
        <v>0</v>
      </c>
      <c r="C29" s="81">
        <v>0.95</v>
      </c>
      <c r="D29" s="138">
        <v>48</v>
      </c>
      <c r="E29" s="82" t="s">
        <v>204</v>
      </c>
    </row>
    <row r="30" spans="1:5" ht="15.75" customHeight="1" x14ac:dyDescent="0.25">
      <c r="A30" s="52" t="s">
        <v>165</v>
      </c>
      <c r="B30" s="81">
        <v>0</v>
      </c>
      <c r="C30" s="81">
        <v>0.95</v>
      </c>
      <c r="D30" s="138">
        <v>65</v>
      </c>
      <c r="E30" s="82" t="s">
        <v>204</v>
      </c>
    </row>
    <row r="31" spans="1:5" ht="15.75" customHeight="1" x14ac:dyDescent="0.25">
      <c r="A31" s="52" t="s">
        <v>196</v>
      </c>
      <c r="B31" s="81">
        <v>0.89970000000000006</v>
      </c>
      <c r="C31" s="81">
        <v>0.95</v>
      </c>
      <c r="D31" s="138">
        <v>0.41</v>
      </c>
      <c r="E31" s="82" t="s">
        <v>204</v>
      </c>
    </row>
    <row r="32" spans="1:5" ht="15.75" customHeight="1" x14ac:dyDescent="0.25">
      <c r="A32" s="52" t="s">
        <v>197</v>
      </c>
      <c r="B32" s="81">
        <v>0.80700000000000005</v>
      </c>
      <c r="C32" s="81">
        <v>0.95</v>
      </c>
      <c r="D32" s="138">
        <v>0.9</v>
      </c>
      <c r="E32" s="82" t="s">
        <v>204</v>
      </c>
    </row>
    <row r="33" spans="1:6" ht="15.75" customHeight="1" x14ac:dyDescent="0.25">
      <c r="A33" s="52" t="s">
        <v>198</v>
      </c>
      <c r="B33" s="81">
        <v>0.73199999999999998</v>
      </c>
      <c r="C33" s="81">
        <v>0.95</v>
      </c>
      <c r="D33" s="138">
        <v>0.9</v>
      </c>
      <c r="E33" s="82" t="s">
        <v>204</v>
      </c>
    </row>
    <row r="34" spans="1:6" ht="15.75" customHeight="1" x14ac:dyDescent="0.25">
      <c r="A34" s="52" t="s">
        <v>199</v>
      </c>
      <c r="B34" s="81">
        <v>0.316</v>
      </c>
      <c r="C34" s="81">
        <v>0.95</v>
      </c>
      <c r="D34" s="138">
        <v>79</v>
      </c>
      <c r="E34" s="82" t="s">
        <v>204</v>
      </c>
    </row>
    <row r="35" spans="1:6" ht="15.75" customHeight="1" x14ac:dyDescent="0.25">
      <c r="A35" s="52" t="s">
        <v>200</v>
      </c>
      <c r="B35" s="81">
        <v>0.59699999999999998</v>
      </c>
      <c r="C35" s="81">
        <v>0.95</v>
      </c>
      <c r="D35" s="138">
        <v>31</v>
      </c>
      <c r="E35" s="82" t="s">
        <v>204</v>
      </c>
    </row>
    <row r="36" spans="1:6" s="36" customFormat="1" ht="15.75" customHeight="1" x14ac:dyDescent="0.25">
      <c r="A36" s="52" t="s">
        <v>201</v>
      </c>
      <c r="B36" s="81">
        <v>0.19900000000000001</v>
      </c>
      <c r="C36" s="81">
        <v>0.95</v>
      </c>
      <c r="D36" s="138">
        <v>102</v>
      </c>
      <c r="E36" s="82" t="s">
        <v>204</v>
      </c>
      <c r="F36" s="35"/>
    </row>
    <row r="37" spans="1:6" ht="15.75" customHeight="1" x14ac:dyDescent="0.25">
      <c r="A37" s="52" t="s">
        <v>202</v>
      </c>
      <c r="B37" s="81">
        <v>0.13400000000000001</v>
      </c>
      <c r="C37" s="81">
        <v>0.95</v>
      </c>
      <c r="D37" s="138">
        <v>5.53</v>
      </c>
      <c r="E37" s="82" t="s">
        <v>204</v>
      </c>
    </row>
    <row r="38" spans="1:6" ht="15.75" customHeight="1" x14ac:dyDescent="0.25">
      <c r="A38" s="52" t="s">
        <v>203</v>
      </c>
      <c r="B38" s="81">
        <v>0</v>
      </c>
      <c r="C38" s="81">
        <v>0.95</v>
      </c>
      <c r="D38" s="138">
        <v>1</v>
      </c>
      <c r="E38" s="82" t="s">
        <v>204</v>
      </c>
    </row>
    <row r="39" spans="1:6" ht="15.75" customHeight="1" x14ac:dyDescent="0.25">
      <c r="F39" s="36"/>
    </row>
  </sheetData>
  <sheetProtection algorithmName="SHA-512" hashValue="uSRU+H6crcrONQ/iK9mkxSVrxKsRLiORcbEowT5aPkp+jIBGve8QIi7CtKHEHx+FU/EXgxtFMPwXzpm3+liUSg==" saltValue="j8poF/pKpL/M6ZLx6n1B9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2021-10-28T22:15:30Z</dcterms:modified>
</cp:coreProperties>
</file>