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13_ncr:1_{F9F8A889-C7AE-4439-BD0A-98D2537686C5}" xr6:coauthVersionLast="47" xr6:coauthVersionMax="47" xr10:uidLastSave="{00000000-0000-0000-0000-000000000000}"/>
  <bookViews>
    <workbookView xWindow="-108" yWindow="-108" windowWidth="23256" windowHeight="12456" tabRatio="961" activeTab="2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6" i="2" l="1"/>
  <c r="I18" i="2"/>
  <c r="I30" i="2"/>
  <c r="I4" i="2"/>
  <c r="I24" i="2"/>
  <c r="I3" i="2"/>
  <c r="A26" i="2"/>
  <c r="I12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<sst xmlns="http://schemas.openxmlformats.org/spreadsheetml/2006/main" count="2093" uniqueCount="341">
  <si>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</si>
  <si>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</si>
  <si>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</si>
  <si>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</si>
  <si>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</si>
  <si>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</si>
  <si>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</si>
  <si>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</si>
  <si>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</si>
  <si>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</si>
  <si>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</si>
  <si>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</si>
  <si>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</si>
  <si>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</si>
  <si>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</si>
  <si>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</si>
  <si>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</si>
  <si>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</si>
  <si>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</si>
  <si>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</si>
  <si>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</si>
  <si>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</si>
  <si>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</si>
  <si>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</si>
  <si>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</si>
  <si>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</si>
  <si>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</si>
  <si>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</si>
  <si>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</si>
  <si>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</si>
  <si>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</si>
  <si>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</si>
  <si>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</si>
  <si>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</si>
  <si>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</si>
  <si>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</si>
  <si>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</si>
  <si>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</si>
  <si>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</si>
  <si>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</si>
  <si>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</si>
  <si>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</si>
  <si>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</si>
  <si>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</si>
  <si>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</si>
  <si>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</si>
  <si>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</si>
  <si>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</si>
  <si>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</si>
  <si>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</si>
  <si>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</si>
  <si>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</si>
  <si>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</si>
  <si>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</si>
  <si>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</si>
  <si>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</si>
  <si>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</si>
  <si>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</si>
  <si>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</si>
  <si>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</si>
  <si>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</si>
  <si>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</si>
  <si>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</si>
  <si>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</si>
  <si>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</si>
  <si>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</si>
  <si>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</si>
  <si>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</si>
  <si>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</si>
  <si>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</si>
  <si>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</si>
  <si>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</si>
  <si>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</si>
  <si>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</si>
  <si>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</si>
  <si>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</si>
  <si>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</si>
  <si>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</si>
  <si>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</si>
  <si>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</si>
  <si>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</si>
  <si>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</si>
  <si>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</si>
  <si>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</si>
  <si>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</si>
  <si>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</si>
  <si>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</si>
  <si>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</si>
  <si>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</si>
  <si>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</si>
  <si>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</si>
  <si>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</si>
  <si>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</si>
  <si>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</si>
  <si>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</si>
  <si>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</si>
  <si>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</si>
  <si>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</si>
  <si>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</si>
  <si>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</si>
  <si>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</si>
  <si>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</si>
  <si>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</si>
  <si>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</si>
  <si>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</si>
  <si>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</si>
  <si>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</si>
  <si>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</si>
  <si>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</si>
  <si>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</si>
  <si>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</si>
  <si>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</si>
  <si>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</si>
  <si>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</si>
  <si>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</si>
  <si>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</si>
  <si>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</si>
  <si>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</si>
  <si>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</si>
  <si>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</si>
  <si>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</si>
  <si>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</si>
  <si>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</si>
  <si>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</si>
  <si>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</si>
  <si>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</si>
  <si>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</si>
  <si>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</si>
  <si>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</si>
  <si>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</si>
  <si>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</si>
  <si>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</si>
  <si>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</si>
  <si>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</si>
  <si>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</si>
  <si>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</si>
  <si>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</si>
  <si>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</si>
  <si>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</si>
  <si>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</si>
  <si>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</si>
  <si>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</si>
  <si>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</si>
  <si>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</si>
  <si>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</si>
  <si>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</si>
  <si>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</si>
  <si>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</si>
  <si>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</si>
  <si>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</si>
  <si>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</si>
  <si>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</si>
  <si>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</si>
  <si>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</si>
  <si>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</si>
  <si>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</si>
  <si>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</si>
  <si>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</si>
  <si>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</si>
  <si>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</si>
  <si>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</si>
  <si>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</si>
  <si>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</si>
  <si>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</si>
  <si>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</si>
  <si>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</si>
  <si>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</si>
  <si>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</si>
  <si>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</si>
  <si>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</si>
  <si>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</si>
  <si>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</si>
  <si>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</si>
  <si>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</si>
  <si>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</si>
  <si>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</si>
  <si>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</si>
  <si>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</si>
  <si>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</si>
  <si>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</si>
  <si>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</si>
  <si>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</si>
  <si>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</si>
  <si>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</si>
  <si>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</si>
  <si>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</si>
  <si>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</si>
  <si>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</si>
  <si>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</si>
  <si>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</si>
  <si>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</si>
  <si>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</si>
  <si>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</si>
  <si>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</si>
  <si>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</si>
  <si>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</si>
  <si>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</si>
  <si>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</si>
  <si>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</si>
  <si>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</si>
  <si>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</si>
  <si>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</si>
  <si>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</si>
  <si>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</si>
  <si>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</si>
  <si>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</si>
  <si>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</si>
  <si>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</si>
  <si>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</si>
  <si>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</si>
  <si>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</si>
  <si>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</si>
  <si>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</si>
  <si>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</si>
  <si>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</si>
  <si>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</si>
  <si>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</si>
  <si>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</si>
  <si>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</si>
  <si>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</si>
  <si>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</si>
  <si>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</si>
  <si>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</si>
  <si>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</si>
  <si>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</si>
  <si>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</si>
  <si>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</si>
  <si>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</si>
  <si>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</si>
  <si>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</si>
  <si>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</si>
  <si>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</si>
  <si>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</si>
  <si>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</si>
  <si>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</si>
  <si>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</si>
  <si>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</si>
  <si>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</si>
  <si>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</si>
  <si>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</si>
  <si>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</si>
  <si>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</si>
  <si>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</si>
  <si>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</si>
  <si>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</si>
  <si>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</si>
  <si>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</si>
  <si>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</si>
  <si>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</si>
  <si>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</si>
  <si>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</si>
  <si>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</si>
  <si>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</si>
  <si>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</si>
  <si>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</si>
  <si>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</si>
  <si>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</si>
  <si>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</si>
  <si>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</si>
  <si>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</si>
  <si>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</si>
  <si>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</si>
  <si>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</si>
  <si>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</si>
  <si>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</si>
  <si>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</si>
  <si>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</si>
  <si>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</si>
  <si>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</si>
  <si>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</si>
  <si>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</si>
  <si>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</si>
  <si>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</si>
  <si>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</si>
  <si>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</si>
  <si>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</si>
  <si>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</si>
  <si>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</si>
  <si>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</si>
  <si>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</si>
  <si>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</si>
  <si>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</si>
  <si>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</si>
  <si>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</si>
  <si>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</si>
  <si>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</si>
  <si>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</si>
  <si>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</si>
  <si>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</si>
  <si>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</si>
  <si>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</si>
  <si>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</si>
  <si>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</si>
  <si>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</si>
  <si>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</si>
  <si>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</si>
  <si>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</si>
  <si>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</si>
  <si>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</si>
  <si>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</si>
  <si>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</si>
  <si>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</si>
  <si>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</si>
  <si>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</si>
  <si>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</si>
  <si>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</si>
  <si>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</si>
  <si>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</si>
  <si>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</si>
  <si>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</si>
  <si>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</si>
  <si>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</si>
  <si>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</si>
  <si>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</si>
  <si>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</si>
  <si>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</si>
  <si>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</si>
  <si>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</si>
  <si>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</si>
  <si>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</si>
  <si>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</si>
  <si>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</si>
  <si>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</si>
  <si>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</si>
  <si>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</si>
  <si>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</si>
  <si>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</si>
  <si>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</si>
  <si>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</si>
  <si>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</si>
  <si>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</si>
  <si>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</si>
  <si>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</si>
  <si>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</si>
  <si>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</si>
  <si>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</si>
  <si>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</si>
  <si>
    <t>Enfant 1-5 mois</t>
  </si>
  <si>
    <t>Enfant 6-11 mois</t>
  </si>
  <si>
    <t>Enfant 12-23 mois</t>
  </si>
  <si>
    <t>Enfant 24-59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</si>
</sst>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27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9" zoomScaleNormal="100" workbookViewId="0">
      <selection activeCell="C51" sqref="C51"/>
    </sheetView>
  </sheetViews>
  <sheetFormatPr defaultColWidth="14.44140625" defaultRowHeight="15.75" customHeight="1" x14ac:dyDescent="0.25"/>
  <cols>
    <col min="1" max="1" width="27.77734375" style="8" customWidth="1"/>
    <col min="2" max="2" width="38.77734375" style="11" customWidth="1"/>
    <col min="3" max="16384" width="14.44140625" style="8"/>
  </cols>
  <sheetData>
    <row r="1" spans="1:3" ht="16.05" customHeight="1" x14ac:dyDescent="0.25">
      <c r="A1" s="1" t="s">
        <v>13</v>
      </c>
      <c r="B1" s="31" t="s">
        <v>5</v>
      </c>
      <c r="C1" s="31" t="s">
        <v>66</v>
      </c>
    </row>
    <row r="2" spans="1:3" ht="16.05" customHeight="1" x14ac:dyDescent="0.25">
      <c r="A2" s="8" t="s">
        <v>14</v>
      </c>
      <c r="B2" s="31"/>
      <c r="C2" s="31"/>
    </row>
    <row r="3" spans="1:3" ht="16.05" customHeight="1" x14ac:dyDescent="0.25">
      <c r="A3" s="1"/>
      <c r="B3" s="5" t="s">
        <v>15</v>
      </c>
      <c r="C3" s="49">
        <v>2017</v>
      </c>
    </row>
    <row r="4" spans="1:3" ht="16.05" customHeight="1" x14ac:dyDescent="0.25">
      <c r="A4" s="1"/>
      <c r="B4" s="5" t="s">
        <v>16</v>
      </c>
      <c r="C4" s="50">
        <v>2030</v>
      </c>
    </row>
    <row r="5" spans="1:3" ht="16.05" customHeight="1" x14ac:dyDescent="0.25">
      <c r="A5" s="1"/>
      <c r="B5" s="31"/>
      <c r="C5" s="31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1">
        <v>9862402</v>
      </c>
    </row>
    <row r="8" spans="1:3" ht="15" customHeight="1" x14ac:dyDescent="0.25">
      <c r="B8" s="5" t="s">
        <v>19</v>
      </c>
      <c r="C8" s="52">
        <v>0.28199999999999997</v>
      </c>
    </row>
    <row r="9" spans="1:3" ht="15" customHeight="1" x14ac:dyDescent="0.25">
      <c r="B9" s="5" t="s">
        <v>20</v>
      </c>
      <c r="C9" s="53">
        <v>1</v>
      </c>
    </row>
    <row r="10" spans="1:3" ht="15" customHeight="1" x14ac:dyDescent="0.25">
      <c r="B10" s="5" t="s">
        <v>21</v>
      </c>
      <c r="C10" s="53">
        <v>0.23</v>
      </c>
    </row>
    <row r="11" spans="1:3" ht="15" customHeight="1" x14ac:dyDescent="0.25">
      <c r="B11" s="5" t="s">
        <v>22</v>
      </c>
      <c r="C11" s="52">
        <v>0.51</v>
      </c>
    </row>
    <row r="12" spans="1:3" ht="15" customHeight="1" x14ac:dyDescent="0.25">
      <c r="B12" s="5" t="s">
        <v>23</v>
      </c>
      <c r="C12" s="52">
        <v>0.37</v>
      </c>
    </row>
    <row r="13" spans="1:3" ht="15" customHeight="1" x14ac:dyDescent="0.25">
      <c r="B13" s="5" t="s">
        <v>24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3">
        <v>0.3</v>
      </c>
    </row>
    <row r="17" spans="1:3" ht="15" customHeight="1" x14ac:dyDescent="0.25">
      <c r="B17" s="5" t="s">
        <v>27</v>
      </c>
      <c r="C17" s="53">
        <v>0.1</v>
      </c>
    </row>
    <row r="18" spans="1:3" ht="15" customHeight="1" x14ac:dyDescent="0.25">
      <c r="B18" s="5" t="s">
        <v>28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30</v>
      </c>
      <c r="C20" s="114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3">
        <v>0.127</v>
      </c>
    </row>
    <row r="24" spans="1:3" ht="15" customHeight="1" x14ac:dyDescent="0.25">
      <c r="B24" s="15" t="s">
        <v>33</v>
      </c>
      <c r="C24" s="53">
        <v>0.45200000000000001</v>
      </c>
    </row>
    <row r="25" spans="1:3" ht="15" customHeight="1" x14ac:dyDescent="0.25">
      <c r="B25" s="15" t="s">
        <v>34</v>
      </c>
      <c r="C25" s="53">
        <v>0.33400000000000002</v>
      </c>
    </row>
    <row r="26" spans="1:3" ht="15" customHeight="1" x14ac:dyDescent="0.25">
      <c r="B26" s="15" t="s">
        <v>35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54">
        <v>0.20799999999999999</v>
      </c>
    </row>
    <row r="30" spans="1:3" ht="14.25" customHeight="1" x14ac:dyDescent="0.25">
      <c r="B30" s="25" t="s">
        <v>38</v>
      </c>
      <c r="C30" s="54">
        <v>0.63700000000000001</v>
      </c>
    </row>
    <row r="31" spans="1:3" ht="14.25" customHeight="1" x14ac:dyDescent="0.25">
      <c r="B31" s="25" t="s">
        <v>39</v>
      </c>
      <c r="C31" s="54">
        <v>0.11899999999999999</v>
      </c>
    </row>
    <row r="32" spans="1:3" ht="14.25" customHeight="1" x14ac:dyDescent="0.25">
      <c r="B32" s="25" t="s">
        <v>40</v>
      </c>
      <c r="C32" s="54">
        <v>3.5999999999999997E-2</v>
      </c>
    </row>
    <row r="33" spans="1:5" ht="13.2" x14ac:dyDescent="0.25">
      <c r="B33" s="27" t="s">
        <v>41</v>
      </c>
      <c r="C33" s="115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5">
        <v>25</v>
      </c>
    </row>
    <row r="38" spans="1:5" ht="15" customHeight="1" x14ac:dyDescent="0.25">
      <c r="B38" s="11" t="s">
        <v>45</v>
      </c>
      <c r="C38" s="55">
        <v>43</v>
      </c>
      <c r="D38" s="12"/>
      <c r="E38" s="13"/>
    </row>
    <row r="39" spans="1:5" ht="15" customHeight="1" x14ac:dyDescent="0.25">
      <c r="B39" s="11" t="s">
        <v>46</v>
      </c>
      <c r="C39" s="55">
        <v>67</v>
      </c>
      <c r="D39" s="12"/>
      <c r="E39" s="12"/>
    </row>
    <row r="40" spans="1:5" ht="15" customHeight="1" x14ac:dyDescent="0.25">
      <c r="B40" s="11" t="s">
        <v>47</v>
      </c>
      <c r="C40" s="55">
        <v>4.01</v>
      </c>
    </row>
    <row r="41" spans="1:5" ht="15" customHeight="1" x14ac:dyDescent="0.25">
      <c r="B41" s="11" t="s">
        <v>48</v>
      </c>
      <c r="C41" s="53">
        <v>0.13</v>
      </c>
    </row>
    <row r="42" spans="1:5" ht="15" customHeight="1" x14ac:dyDescent="0.25">
      <c r="B42" s="11" t="s">
        <v>49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3">
        <v>3.1E-2</v>
      </c>
      <c r="D45" s="12"/>
    </row>
    <row r="46" spans="1:5" ht="15.75" customHeight="1" x14ac:dyDescent="0.25">
      <c r="B46" s="11" t="s">
        <v>52</v>
      </c>
      <c r="C46" s="53">
        <v>0.109</v>
      </c>
      <c r="D46" s="12"/>
    </row>
    <row r="47" spans="1:5" ht="15.75" customHeight="1" x14ac:dyDescent="0.25">
      <c r="B47" s="11" t="s">
        <v>53</v>
      </c>
      <c r="C47" s="53">
        <v>0.36499999999999999</v>
      </c>
      <c r="D47" s="12"/>
      <c r="E47" s="13"/>
    </row>
    <row r="48" spans="1:5" ht="15" customHeight="1" x14ac:dyDescent="0.25">
      <c r="B48" s="11" t="s">
        <v>54</v>
      </c>
      <c r="C48" s="114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6">
        <v>1.66</v>
      </c>
      <c r="D51" s="12"/>
    </row>
    <row r="52" spans="1:4" ht="15" customHeight="1" x14ac:dyDescent="0.25">
      <c r="B52" s="11" t="s">
        <v>57</v>
      </c>
      <c r="C52" s="56">
        <v>1.66</v>
      </c>
    </row>
    <row r="53" spans="1:4" ht="15.75" customHeight="1" x14ac:dyDescent="0.25">
      <c r="B53" s="11" t="s">
        <v>58</v>
      </c>
      <c r="C53" s="56">
        <v>5.64</v>
      </c>
    </row>
    <row r="54" spans="1:4" ht="15.75" customHeight="1" x14ac:dyDescent="0.25">
      <c r="B54" s="11" t="s">
        <v>59</v>
      </c>
      <c r="C54" s="56">
        <v>5.43</v>
      </c>
    </row>
    <row r="55" spans="1:4" ht="15.75" customHeight="1" x14ac:dyDescent="0.25">
      <c r="B55" s="11" t="s">
        <v>60</v>
      </c>
      <c r="C55" s="56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2">
        <v>0.2</v>
      </c>
    </row>
    <row r="59" spans="1:4" ht="15.75" customHeight="1" x14ac:dyDescent="0.25">
      <c r="B59" s="11" t="s">
        <v>63</v>
      </c>
      <c r="C59" s="52">
        <v>0.42</v>
      </c>
    </row>
    <row r="60" spans="1:4" ht="15.75" customHeight="1" x14ac:dyDescent="0.25">
      <c r="B60" s="11" t="s">
        <v>64</v>
      </c>
      <c r="C60" s="52">
        <v>4.5999999999999999E-2</v>
      </c>
    </row>
    <row r="61" spans="1:4" ht="15.75" customHeight="1" x14ac:dyDescent="0.25">
      <c r="B61" s="11" t="s">
        <v>65</v>
      </c>
      <c r="C61" s="52">
        <v>1.4E-2</v>
      </c>
    </row>
    <row r="62" spans="1:4" ht="15.75" customHeight="1" x14ac:dyDescent="0.25">
      <c r="B62" s="11" t="s">
        <v>67</v>
      </c>
      <c r="C62" s="52">
        <v>0.02</v>
      </c>
    </row>
    <row r="63" spans="1:4" ht="15.75" customHeight="1" x14ac:dyDescent="0.25">
      <c r="A63" s="4"/>
    </row>
  </sheetData>
  <sheetProtection algorithmName="SHA-512" hashValue="EQ4mgZt/zsK+mfNmTNP7u5kqFRTVvN6hXp/txMrnClIbcHP7hzR0YCgRUG3G5lSJCp2QDp7LvugIsjUX2wDs4A==" saltValue="dHvuqpWWhXaDoQHrVcg8b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21875" style="28" customWidth="1"/>
    <col min="5" max="5" width="36.21875" style="28" bestFit="1" customWidth="1"/>
    <col min="6" max="6" width="23" style="28" bestFit="1" customWidth="1"/>
    <col min="7" max="7" width="22.77734375" style="28" bestFit="1" customWidth="1"/>
    <col min="8" max="16384" width="14.44140625" style="28"/>
  </cols>
  <sheetData>
    <row r="1" spans="1:7" ht="39.6" x14ac:dyDescent="0.25">
      <c r="A1" s="42" t="s">
        <v>160</v>
      </c>
      <c r="B1" s="41" t="str">
        <f>"Couverture de l'année de référence ("&amp;start_year&amp;")"</f>
        <v>Couverture de l'année de référence (2017)</v>
      </c>
      <c r="C1" s="41" t="s">
        <v>166</v>
      </c>
      <c r="D1" s="41" t="s">
        <v>202</v>
      </c>
      <c r="E1" s="41" t="s">
        <v>167</v>
      </c>
      <c r="F1" s="41" t="s">
        <v>203</v>
      </c>
      <c r="G1" s="41" t="s">
        <v>204</v>
      </c>
    </row>
    <row r="2" spans="1:7" ht="15.75" customHeight="1" x14ac:dyDescent="0.25">
      <c r="A2" s="40" t="s">
        <v>168</v>
      </c>
      <c r="B2" s="64">
        <v>0</v>
      </c>
      <c r="C2" s="64">
        <v>0.95</v>
      </c>
      <c r="D2" s="65">
        <v>25</v>
      </c>
      <c r="E2" s="65" t="s">
        <v>201</v>
      </c>
      <c r="F2" s="64">
        <v>1</v>
      </c>
      <c r="G2" s="64">
        <v>1</v>
      </c>
    </row>
    <row r="3" spans="1:7" ht="15.75" customHeight="1" x14ac:dyDescent="0.25">
      <c r="A3" s="40" t="s">
        <v>169</v>
      </c>
      <c r="B3" s="64">
        <v>0</v>
      </c>
      <c r="C3" s="64">
        <v>0.95</v>
      </c>
      <c r="D3" s="65">
        <v>1</v>
      </c>
      <c r="E3" s="65" t="s">
        <v>201</v>
      </c>
      <c r="F3" s="64">
        <v>1</v>
      </c>
      <c r="G3" s="64">
        <v>1</v>
      </c>
    </row>
    <row r="4" spans="1:7" ht="15.75" customHeight="1" x14ac:dyDescent="0.25">
      <c r="A4" s="40" t="s">
        <v>170</v>
      </c>
      <c r="B4" s="64">
        <v>0</v>
      </c>
      <c r="C4" s="64">
        <v>0.95</v>
      </c>
      <c r="D4" s="65">
        <v>90</v>
      </c>
      <c r="E4" s="65" t="s">
        <v>201</v>
      </c>
      <c r="F4" s="64">
        <v>1</v>
      </c>
      <c r="G4" s="64">
        <v>1</v>
      </c>
    </row>
    <row r="5" spans="1:7" ht="15.75" customHeight="1" x14ac:dyDescent="0.25">
      <c r="A5" s="40" t="s">
        <v>171</v>
      </c>
      <c r="B5" s="64">
        <v>0</v>
      </c>
      <c r="C5" s="64">
        <v>0.95</v>
      </c>
      <c r="D5" s="65">
        <v>1</v>
      </c>
      <c r="E5" s="65" t="s">
        <v>201</v>
      </c>
      <c r="F5" s="64">
        <v>1</v>
      </c>
      <c r="G5" s="64">
        <v>1</v>
      </c>
    </row>
    <row r="6" spans="1:7" ht="15.75" customHeight="1" x14ac:dyDescent="0.25">
      <c r="A6" s="40" t="s">
        <v>172</v>
      </c>
      <c r="B6" s="64">
        <v>0</v>
      </c>
      <c r="C6" s="64">
        <v>0.95</v>
      </c>
      <c r="D6" s="65">
        <v>0.82</v>
      </c>
      <c r="E6" s="65" t="s">
        <v>201</v>
      </c>
      <c r="F6" s="64">
        <v>1</v>
      </c>
      <c r="G6" s="64">
        <v>1</v>
      </c>
    </row>
    <row r="7" spans="1:7" ht="15.75" customHeight="1" x14ac:dyDescent="0.25">
      <c r="A7" s="40" t="s">
        <v>173</v>
      </c>
      <c r="B7" s="64">
        <v>0.36</v>
      </c>
      <c r="C7" s="64">
        <v>0.95</v>
      </c>
      <c r="D7" s="65">
        <v>0.25</v>
      </c>
      <c r="E7" s="65" t="s">
        <v>201</v>
      </c>
      <c r="F7" s="64">
        <v>1</v>
      </c>
      <c r="G7" s="64">
        <v>1</v>
      </c>
    </row>
    <row r="8" spans="1:7" ht="15.75" customHeight="1" x14ac:dyDescent="0.25">
      <c r="A8" s="40" t="s">
        <v>174</v>
      </c>
      <c r="B8" s="64">
        <v>0</v>
      </c>
      <c r="C8" s="64">
        <v>0.95</v>
      </c>
      <c r="D8" s="65">
        <v>0.75</v>
      </c>
      <c r="E8" s="65" t="s">
        <v>201</v>
      </c>
      <c r="F8" s="64">
        <v>1</v>
      </c>
      <c r="G8" s="64">
        <v>1</v>
      </c>
    </row>
    <row r="9" spans="1:7" ht="15.75" customHeight="1" x14ac:dyDescent="0.25">
      <c r="A9" s="40" t="s">
        <v>175</v>
      </c>
      <c r="B9" s="64">
        <v>0</v>
      </c>
      <c r="C9" s="64">
        <v>0.95</v>
      </c>
      <c r="D9" s="65">
        <v>0.19</v>
      </c>
      <c r="E9" s="65" t="s">
        <v>201</v>
      </c>
      <c r="F9" s="64">
        <v>1</v>
      </c>
      <c r="G9" s="64">
        <v>1</v>
      </c>
    </row>
    <row r="10" spans="1:7" ht="15.75" customHeight="1" x14ac:dyDescent="0.25">
      <c r="A10" s="46" t="s">
        <v>176</v>
      </c>
      <c r="B10" s="64">
        <v>0</v>
      </c>
      <c r="C10" s="64">
        <v>0.95</v>
      </c>
      <c r="D10" s="65">
        <v>0.73</v>
      </c>
      <c r="E10" s="65" t="s">
        <v>201</v>
      </c>
      <c r="F10" s="64">
        <v>1</v>
      </c>
      <c r="G10" s="64">
        <v>1</v>
      </c>
    </row>
    <row r="11" spans="1:7" ht="15.75" customHeight="1" x14ac:dyDescent="0.25">
      <c r="A11" s="46" t="s">
        <v>177</v>
      </c>
      <c r="B11" s="64">
        <v>0</v>
      </c>
      <c r="C11" s="64">
        <v>0.95</v>
      </c>
      <c r="D11" s="65">
        <v>1.78</v>
      </c>
      <c r="E11" s="65" t="s">
        <v>201</v>
      </c>
      <c r="F11" s="64">
        <v>1</v>
      </c>
      <c r="G11" s="64">
        <v>1</v>
      </c>
    </row>
    <row r="12" spans="1:7" ht="15.75" customHeight="1" x14ac:dyDescent="0.25">
      <c r="A12" s="46" t="s">
        <v>178</v>
      </c>
      <c r="B12" s="64">
        <v>0</v>
      </c>
      <c r="C12" s="64">
        <v>0.95</v>
      </c>
      <c r="D12" s="65">
        <v>0.24</v>
      </c>
      <c r="E12" s="65" t="s">
        <v>201</v>
      </c>
      <c r="F12" s="64">
        <v>1</v>
      </c>
      <c r="G12" s="64">
        <v>1</v>
      </c>
    </row>
    <row r="13" spans="1:7" ht="15.75" customHeight="1" x14ac:dyDescent="0.25">
      <c r="A13" s="46" t="s">
        <v>179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1</v>
      </c>
      <c r="G13" s="64">
        <v>1</v>
      </c>
    </row>
    <row r="14" spans="1:7" ht="15.75" customHeight="1" x14ac:dyDescent="0.25">
      <c r="A14" s="5" t="s">
        <v>180</v>
      </c>
      <c r="B14" s="64">
        <v>0</v>
      </c>
      <c r="C14" s="64">
        <v>0.95</v>
      </c>
      <c r="D14" s="65">
        <v>0.73</v>
      </c>
      <c r="E14" s="65" t="s">
        <v>201</v>
      </c>
      <c r="F14" s="64">
        <v>1</v>
      </c>
      <c r="G14" s="64">
        <v>1</v>
      </c>
    </row>
    <row r="15" spans="1:7" ht="15.75" customHeight="1" x14ac:dyDescent="0.25">
      <c r="A15" s="5" t="s">
        <v>181</v>
      </c>
      <c r="B15" s="64">
        <v>0</v>
      </c>
      <c r="C15" s="64">
        <v>0.95</v>
      </c>
      <c r="D15" s="65">
        <v>1.78</v>
      </c>
      <c r="E15" s="65" t="s">
        <v>201</v>
      </c>
      <c r="F15" s="64">
        <v>1</v>
      </c>
      <c r="G15" s="64">
        <v>1</v>
      </c>
    </row>
    <row r="16" spans="1:7" ht="15.75" customHeight="1" x14ac:dyDescent="0.25">
      <c r="A16" s="40" t="s">
        <v>182</v>
      </c>
      <c r="B16" s="64">
        <v>0.9</v>
      </c>
      <c r="C16" s="64">
        <v>0.95</v>
      </c>
      <c r="D16" s="65">
        <v>2.06</v>
      </c>
      <c r="E16" s="65" t="s">
        <v>201</v>
      </c>
      <c r="F16" s="64">
        <v>1</v>
      </c>
      <c r="G16" s="64">
        <v>1</v>
      </c>
    </row>
    <row r="17" spans="1:7" ht="15.75" customHeight="1" x14ac:dyDescent="0.25">
      <c r="A17" s="40" t="s">
        <v>183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1</v>
      </c>
      <c r="G17" s="64">
        <v>1</v>
      </c>
    </row>
    <row r="18" spans="1:7" ht="16.05" customHeight="1" x14ac:dyDescent="0.25">
      <c r="A18" s="40" t="s">
        <v>157</v>
      </c>
      <c r="B18" s="64">
        <v>0</v>
      </c>
      <c r="C18" s="64">
        <v>0.95</v>
      </c>
      <c r="D18" s="65">
        <v>5</v>
      </c>
      <c r="E18" s="65" t="s">
        <v>201</v>
      </c>
      <c r="F18" s="64">
        <v>1</v>
      </c>
      <c r="G18" s="64">
        <v>1</v>
      </c>
    </row>
    <row r="19" spans="1:7" ht="15.75" customHeight="1" x14ac:dyDescent="0.25">
      <c r="A19" s="40" t="s">
        <v>158</v>
      </c>
      <c r="B19" s="64">
        <v>0</v>
      </c>
      <c r="C19" s="64">
        <v>0.95</v>
      </c>
      <c r="D19" s="65">
        <v>5</v>
      </c>
      <c r="E19" s="65" t="s">
        <v>201</v>
      </c>
      <c r="F19" s="64">
        <v>1</v>
      </c>
      <c r="G19" s="64">
        <v>1</v>
      </c>
    </row>
    <row r="20" spans="1:7" ht="15.75" customHeight="1" x14ac:dyDescent="0.25">
      <c r="A20" s="40" t="s">
        <v>159</v>
      </c>
      <c r="B20" s="64">
        <v>0</v>
      </c>
      <c r="C20" s="64">
        <v>0.95</v>
      </c>
      <c r="D20" s="65">
        <v>5</v>
      </c>
      <c r="E20" s="65" t="s">
        <v>201</v>
      </c>
      <c r="F20" s="64">
        <v>1</v>
      </c>
      <c r="G20" s="64">
        <v>1</v>
      </c>
    </row>
    <row r="21" spans="1:7" ht="15.75" customHeight="1" x14ac:dyDescent="0.25">
      <c r="A21" s="40" t="s">
        <v>184</v>
      </c>
      <c r="B21" s="64">
        <v>0</v>
      </c>
      <c r="C21" s="64">
        <v>0.95</v>
      </c>
      <c r="D21" s="65">
        <v>8.84</v>
      </c>
      <c r="E21" s="65" t="s">
        <v>201</v>
      </c>
      <c r="F21" s="64">
        <v>1</v>
      </c>
      <c r="G21" s="64">
        <v>1</v>
      </c>
    </row>
    <row r="22" spans="1:7" ht="15.75" customHeight="1" x14ac:dyDescent="0.25">
      <c r="A22" s="40" t="s">
        <v>185</v>
      </c>
      <c r="B22" s="64">
        <v>0</v>
      </c>
      <c r="C22" s="64">
        <v>0.95</v>
      </c>
      <c r="D22" s="65">
        <v>50</v>
      </c>
      <c r="E22" s="65" t="s">
        <v>201</v>
      </c>
      <c r="F22" s="64">
        <v>1</v>
      </c>
      <c r="G22" s="64">
        <v>1</v>
      </c>
    </row>
    <row r="23" spans="1:7" ht="15.75" customHeight="1" x14ac:dyDescent="0.25">
      <c r="A23" s="40" t="s">
        <v>186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1</v>
      </c>
      <c r="G23" s="64">
        <v>1</v>
      </c>
    </row>
    <row r="24" spans="1:7" ht="15.75" customHeight="1" x14ac:dyDescent="0.25">
      <c r="A24" s="40" t="s">
        <v>187</v>
      </c>
      <c r="B24" s="64">
        <v>0</v>
      </c>
      <c r="C24" s="64">
        <v>0.95</v>
      </c>
      <c r="D24" s="65">
        <v>1</v>
      </c>
      <c r="E24" s="65" t="s">
        <v>201</v>
      </c>
      <c r="F24" s="64">
        <v>1</v>
      </c>
      <c r="G24" s="64">
        <v>1</v>
      </c>
    </row>
    <row r="25" spans="1:7" ht="15.75" customHeight="1" x14ac:dyDescent="0.25">
      <c r="A25" s="40" t="s">
        <v>188</v>
      </c>
      <c r="B25" s="64">
        <v>0</v>
      </c>
      <c r="C25" s="64">
        <v>0.95</v>
      </c>
      <c r="D25" s="65">
        <v>1</v>
      </c>
      <c r="E25" s="65" t="s">
        <v>201</v>
      </c>
      <c r="F25" s="64">
        <v>1</v>
      </c>
      <c r="G25" s="64">
        <v>1</v>
      </c>
    </row>
    <row r="26" spans="1:7" ht="15.75" customHeight="1" x14ac:dyDescent="0.25">
      <c r="A26" s="40" t="s">
        <v>189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1</v>
      </c>
      <c r="G26" s="64">
        <v>1</v>
      </c>
    </row>
    <row r="27" spans="1:7" ht="15.75" customHeight="1" x14ac:dyDescent="0.25">
      <c r="A27" s="40" t="s">
        <v>190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1</v>
      </c>
      <c r="G27" s="64">
        <v>1</v>
      </c>
    </row>
    <row r="28" spans="1:7" ht="15.75" customHeight="1" x14ac:dyDescent="0.25">
      <c r="A28" s="40" t="s">
        <v>191</v>
      </c>
      <c r="B28" s="64">
        <v>0</v>
      </c>
      <c r="C28" s="64">
        <v>0.95</v>
      </c>
      <c r="D28" s="65">
        <v>1</v>
      </c>
      <c r="E28" s="65" t="s">
        <v>201</v>
      </c>
      <c r="F28" s="64">
        <v>1</v>
      </c>
      <c r="G28" s="64">
        <v>1</v>
      </c>
    </row>
    <row r="29" spans="1:7" ht="15.75" customHeight="1" x14ac:dyDescent="0.25">
      <c r="A29" s="40" t="s">
        <v>192</v>
      </c>
      <c r="B29" s="64">
        <v>0</v>
      </c>
      <c r="C29" s="64">
        <v>0.95</v>
      </c>
      <c r="D29" s="65">
        <v>48</v>
      </c>
      <c r="E29" s="65" t="s">
        <v>201</v>
      </c>
      <c r="F29" s="64">
        <v>1</v>
      </c>
      <c r="G29" s="64">
        <v>1</v>
      </c>
    </row>
    <row r="30" spans="1:7" ht="15.75" customHeight="1" x14ac:dyDescent="0.25">
      <c r="A30" s="40" t="s">
        <v>205</v>
      </c>
      <c r="B30" s="64">
        <v>0</v>
      </c>
      <c r="C30" s="64">
        <v>0.95</v>
      </c>
      <c r="D30" s="65">
        <v>64</v>
      </c>
      <c r="E30" s="65" t="s">
        <v>201</v>
      </c>
      <c r="F30" s="64">
        <v>1</v>
      </c>
      <c r="G30" s="64">
        <v>1</v>
      </c>
    </row>
    <row r="31" spans="1:7" ht="15.75" customHeight="1" x14ac:dyDescent="0.25">
      <c r="A31" s="40" t="s">
        <v>161</v>
      </c>
      <c r="B31" s="64">
        <v>0</v>
      </c>
      <c r="C31" s="64">
        <v>0.95</v>
      </c>
      <c r="D31" s="65">
        <v>65</v>
      </c>
      <c r="E31" s="65" t="s">
        <v>201</v>
      </c>
      <c r="F31" s="64">
        <v>1</v>
      </c>
      <c r="G31" s="64">
        <v>1</v>
      </c>
    </row>
    <row r="32" spans="1:7" ht="15.75" customHeight="1" x14ac:dyDescent="0.25">
      <c r="A32" s="40" t="s">
        <v>193</v>
      </c>
      <c r="B32" s="64">
        <v>0.89970000000000006</v>
      </c>
      <c r="C32" s="64">
        <v>0.95</v>
      </c>
      <c r="D32" s="65">
        <v>0.41</v>
      </c>
      <c r="E32" s="65" t="s">
        <v>201</v>
      </c>
      <c r="F32" s="64">
        <v>1</v>
      </c>
      <c r="G32" s="64">
        <v>1</v>
      </c>
    </row>
    <row r="33" spans="1:7" ht="15.75" customHeight="1" x14ac:dyDescent="0.25">
      <c r="A33" s="40" t="s">
        <v>194</v>
      </c>
      <c r="B33" s="64">
        <v>0.80700000000000005</v>
      </c>
      <c r="C33" s="64">
        <v>0.95</v>
      </c>
      <c r="D33" s="65">
        <v>0.9</v>
      </c>
      <c r="E33" s="65" t="s">
        <v>201</v>
      </c>
      <c r="F33" s="64">
        <v>1</v>
      </c>
      <c r="G33" s="64">
        <v>1</v>
      </c>
    </row>
    <row r="34" spans="1:7" ht="15.75" customHeight="1" x14ac:dyDescent="0.25">
      <c r="A34" s="40" t="s">
        <v>195</v>
      </c>
      <c r="B34" s="64">
        <v>0.73199999999999998</v>
      </c>
      <c r="C34" s="64">
        <v>0.95</v>
      </c>
      <c r="D34" s="65">
        <v>0.9</v>
      </c>
      <c r="E34" s="65" t="s">
        <v>201</v>
      </c>
      <c r="F34" s="64">
        <v>1</v>
      </c>
      <c r="G34" s="64">
        <v>1</v>
      </c>
    </row>
    <row r="35" spans="1:7" ht="15.75" customHeight="1" x14ac:dyDescent="0.25">
      <c r="A35" s="40" t="s">
        <v>196</v>
      </c>
      <c r="B35" s="64">
        <v>0.316</v>
      </c>
      <c r="C35" s="64">
        <v>0.95</v>
      </c>
      <c r="D35" s="65">
        <v>79</v>
      </c>
      <c r="E35" s="65" t="s">
        <v>201</v>
      </c>
      <c r="F35" s="64">
        <v>1</v>
      </c>
      <c r="G35" s="64">
        <v>1</v>
      </c>
    </row>
    <row r="36" spans="1:7" ht="15.75" customHeight="1" x14ac:dyDescent="0.25">
      <c r="A36" s="40" t="s">
        <v>197</v>
      </c>
      <c r="B36" s="64">
        <v>0.59699999999999998</v>
      </c>
      <c r="C36" s="64">
        <v>0.95</v>
      </c>
      <c r="D36" s="65">
        <v>31</v>
      </c>
      <c r="E36" s="65" t="s">
        <v>201</v>
      </c>
      <c r="F36" s="64">
        <v>1</v>
      </c>
      <c r="G36" s="64">
        <v>1</v>
      </c>
    </row>
    <row r="37" spans="1:7" ht="15.75" customHeight="1" x14ac:dyDescent="0.25">
      <c r="A37" s="40" t="s">
        <v>198</v>
      </c>
      <c r="B37" s="64">
        <v>0.19900000000000001</v>
      </c>
      <c r="C37" s="64">
        <v>0.95</v>
      </c>
      <c r="D37" s="65">
        <v>102</v>
      </c>
      <c r="E37" s="65" t="s">
        <v>201</v>
      </c>
      <c r="F37" s="64">
        <v>1</v>
      </c>
      <c r="G37" s="64">
        <v>1</v>
      </c>
    </row>
    <row r="38" spans="1:7" ht="15.75" customHeight="1" x14ac:dyDescent="0.25">
      <c r="A38" s="40" t="s">
        <v>199</v>
      </c>
      <c r="B38" s="64">
        <v>0.13400000000000001</v>
      </c>
      <c r="C38" s="64">
        <v>0.95</v>
      </c>
      <c r="D38" s="65">
        <v>5.53</v>
      </c>
      <c r="E38" s="65" t="s">
        <v>201</v>
      </c>
      <c r="F38" s="64">
        <v>1</v>
      </c>
      <c r="G38" s="64">
        <v>1</v>
      </c>
    </row>
    <row r="39" spans="1:7" ht="15.75" customHeight="1" x14ac:dyDescent="0.25">
      <c r="A39" s="40" t="s">
        <v>200</v>
      </c>
      <c r="B39" s="64">
        <v>0</v>
      </c>
      <c r="C39" s="64">
        <v>0.95</v>
      </c>
      <c r="D39" s="65">
        <v>1</v>
      </c>
      <c r="E39" s="65" t="s">
        <v>201</v>
      </c>
      <c r="F39" s="64">
        <v>1</v>
      </c>
      <c r="G39" s="64">
        <v>1</v>
      </c>
    </row>
  </sheetData>
  <sheetProtection algorithmName="SHA-512" hashValue="I1m5W5O+xJBfKBKpKzw2GYuT43Y7g4OzWeNP57mwoCMOQxlnaCFRYmfGWoX+2G5ALRkAtrpZSqYFO003gE+4YQ==" saltValue="1lqaFsmurtsewfuoSfje2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40" bestFit="1" customWidth="1"/>
    <col min="2" max="2" width="47.777343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160</v>
      </c>
      <c r="B1" s="30" t="s">
        <v>206</v>
      </c>
      <c r="C1" s="30" t="s">
        <v>207</v>
      </c>
    </row>
    <row r="2" spans="1:3" x14ac:dyDescent="0.25">
      <c r="A2" s="66" t="s">
        <v>180</v>
      </c>
      <c r="B2" s="63" t="s">
        <v>190</v>
      </c>
      <c r="C2" s="63"/>
    </row>
    <row r="3" spans="1:3" x14ac:dyDescent="0.25">
      <c r="A3" s="66" t="s">
        <v>181</v>
      </c>
      <c r="B3" s="63" t="s">
        <v>190</v>
      </c>
      <c r="C3" s="63"/>
    </row>
    <row r="4" spans="1:3" x14ac:dyDescent="0.25">
      <c r="A4" s="67" t="s">
        <v>192</v>
      </c>
      <c r="B4" s="63" t="s">
        <v>185</v>
      </c>
      <c r="C4" s="63"/>
    </row>
    <row r="5" spans="1:3" x14ac:dyDescent="0.25">
      <c r="A5" s="67" t="s">
        <v>189</v>
      </c>
      <c r="B5" s="63" t="s">
        <v>185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MDnd5nSxTwh789DE5M729t9GjyKWb/QT8eoW8gkA7ojSkmOv/LJzxzpsqAeE63Y7ZEN/fCEkLy4VuKIH1cVMJQ==" saltValue="moLjRPCAdBTnFVkUB4YP1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28" customWidth="1"/>
    <col min="2" max="16384" width="11.44140625" style="28"/>
  </cols>
  <sheetData>
    <row r="1" spans="1:1" x14ac:dyDescent="0.25">
      <c r="A1" s="30" t="s">
        <v>160</v>
      </c>
    </row>
    <row r="2" spans="1:1" x14ac:dyDescent="0.25">
      <c r="A2" s="36" t="s">
        <v>172</v>
      </c>
    </row>
    <row r="3" spans="1:1" x14ac:dyDescent="0.25">
      <c r="A3" s="36" t="s">
        <v>182</v>
      </c>
    </row>
    <row r="4" spans="1:1" x14ac:dyDescent="0.25">
      <c r="A4" s="36" t="s">
        <v>186</v>
      </c>
    </row>
    <row r="5" spans="1:1" x14ac:dyDescent="0.25">
      <c r="A5" s="36" t="s">
        <v>194</v>
      </c>
    </row>
    <row r="6" spans="1:1" x14ac:dyDescent="0.25">
      <c r="A6" s="36" t="s">
        <v>195</v>
      </c>
    </row>
    <row r="7" spans="1:1" x14ac:dyDescent="0.25">
      <c r="A7" s="36" t="s">
        <v>196</v>
      </c>
    </row>
    <row r="8" spans="1:1" x14ac:dyDescent="0.25">
      <c r="A8" s="36" t="s">
        <v>197</v>
      </c>
    </row>
    <row r="9" spans="1:1" x14ac:dyDescent="0.25">
      <c r="A9" s="36" t="s">
        <v>198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ZSrO1h9ra1ETdLeWdov01S7hSAHCVh5ThLr1HEGMbf50J8bgU+9QE9Z53yRdaO2lZeW0CnTjEaQAi/G4puqT4w==" saltValue="vNGQpGxE2FTjOVRmhxbp5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DQ4YMeBOZSSDs/JZM9wvES5R3CcRmki06DlyAwwkiIfaPtIrA7kwSSqAzTh0GY9mWiMSnqwXrBp+qq4k3E2L0g==" saltValue="kxfXnQDA50xvSrg2GJ13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171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184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185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189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191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192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205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161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193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199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169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180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181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182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187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188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75</v>
      </c>
      <c r="B24" s="46" t="s">
        <v>172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176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177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178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179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175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183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186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194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195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196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197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198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lh38bH4I/oatVWWwhHBc3Glzj/mXsz8rkdTvlFohmj3v4gdi4iY47p11vRthKIii72loUGD9C3ocPUyA8TjF3Q==" saltValue="DgWrY6rkUgKkon1mTW598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X40tK3o71jf2mnFdhZow8/iul0ovrN+SsCXBt/vA1HJIXPZIAZ4fxPAX0bVYvsuCm8A+AQoPgsL3KJXW3oQ9Tg==" saltValue="AeOxu9QzxIuJ4nkjeEJI+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216</v>
      </c>
      <c r="B1" s="30" t="s">
        <v>215</v>
      </c>
      <c r="C1" s="30" t="s">
        <v>4</v>
      </c>
      <c r="D1" s="30" t="s">
        <v>144</v>
      </c>
      <c r="E1" s="30" t="s">
        <v>225</v>
      </c>
    </row>
    <row r="2" spans="1:5" ht="13.8" x14ac:dyDescent="0.25">
      <c r="A2" s="29" t="s">
        <v>217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218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219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3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221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223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224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52id5agVyQIdHEo6eEWXrRkCzjRat1KcGKgp4fEUiLWhhMTFWjKVIrrFdy3s4lic61tdPU1zvMs8CKqdrpI5YA==" saltValue="EI7jZBZtMRVm8/EfSjhH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21875" defaultRowHeight="15.75" customHeight="1" x14ac:dyDescent="0.3"/>
  <cols>
    <col min="1" max="1" width="22.21875" style="43" bestFit="1" customWidth="1"/>
    <col min="2" max="2" width="58.77734375" style="43" bestFit="1" customWidth="1"/>
    <col min="3" max="3" width="9.44140625" style="43" bestFit="1" customWidth="1"/>
    <col min="4" max="4" width="11.21875" style="43" bestFit="1" customWidth="1"/>
    <col min="5" max="5" width="12" style="43" bestFit="1" customWidth="1"/>
    <col min="6" max="7" width="13.21875" style="43" bestFit="1" customWidth="1"/>
    <col min="8" max="11" width="15.21875" style="43" bestFit="1" customWidth="1"/>
    <col min="12" max="15" width="16.77734375" style="43" bestFit="1" customWidth="1"/>
    <col min="16" max="16384" width="16.21875" style="43"/>
  </cols>
  <sheetData>
    <row r="1" spans="1:15" ht="15.75" customHeight="1" x14ac:dyDescent="0.3">
      <c r="A1" s="44" t="s">
        <v>211</v>
      </c>
      <c r="B1" s="72" t="s">
        <v>160</v>
      </c>
      <c r="C1" s="44" t="s">
        <v>109</v>
      </c>
      <c r="D1" s="44" t="s">
        <v>96</v>
      </c>
      <c r="E1" s="44" t="s">
        <v>97</v>
      </c>
      <c r="F1" s="44" t="s">
        <v>98</v>
      </c>
      <c r="G1" s="44" t="s">
        <v>99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69</v>
      </c>
      <c r="M1" s="44" t="s">
        <v>70</v>
      </c>
      <c r="N1" s="44" t="s">
        <v>71</v>
      </c>
      <c r="O1" s="44" t="s">
        <v>72</v>
      </c>
    </row>
    <row r="2" spans="1:15" ht="15.75" customHeight="1" x14ac:dyDescent="0.3">
      <c r="A2" s="44" t="s">
        <v>86</v>
      </c>
      <c r="B2" s="40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100</v>
      </c>
      <c r="B18" s="40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2" customHeight="1" x14ac:dyDescent="0.3">
      <c r="A27" s="44" t="s">
        <v>75</v>
      </c>
      <c r="B27" s="40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YUczO1jQJKRqj4CToHAJaFAR/3hT62/QvUEew7n76yWhhE0bScJxQOS28n/miHAkoqN50qNwvxaxpjLwYBlVlw==" saltValue="JnFJXLT2LxnafFXFmJiK9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160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40" t="s">
        <v>168</v>
      </c>
      <c r="B2" s="102"/>
      <c r="C2" s="102"/>
      <c r="D2" s="102"/>
      <c r="E2" s="102"/>
      <c r="F2" s="102"/>
      <c r="G2" s="102"/>
      <c r="H2" s="102"/>
      <c r="I2" s="102" t="s">
        <v>7</v>
      </c>
      <c r="J2" s="102"/>
      <c r="K2" s="102"/>
    </row>
    <row r="3" spans="1:11" x14ac:dyDescent="0.25">
      <c r="A3" s="40" t="s">
        <v>169</v>
      </c>
      <c r="B3" s="102"/>
      <c r="C3" s="102"/>
      <c r="D3" s="102"/>
      <c r="E3" s="102"/>
      <c r="F3" s="102"/>
      <c r="G3" s="102"/>
      <c r="H3" s="102" t="s">
        <v>7</v>
      </c>
      <c r="I3" s="102"/>
      <c r="J3" s="102"/>
      <c r="K3" s="102"/>
    </row>
    <row r="4" spans="1:11" x14ac:dyDescent="0.25">
      <c r="A4" s="40" t="s">
        <v>170</v>
      </c>
      <c r="B4" s="102"/>
      <c r="C4" s="102"/>
      <c r="D4" s="102" t="s">
        <v>7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171</v>
      </c>
      <c r="B5" s="102"/>
      <c r="C5" s="102" t="s">
        <v>7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7</v>
      </c>
      <c r="K6" s="102" t="s">
        <v>7</v>
      </c>
    </row>
    <row r="7" spans="1:11" x14ac:dyDescent="0.25">
      <c r="A7" s="40" t="s">
        <v>173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/>
      <c r="J7" s="102"/>
      <c r="K7" s="102"/>
    </row>
    <row r="8" spans="1:11" x14ac:dyDescent="0.25">
      <c r="A8" s="40" t="s">
        <v>174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/>
      <c r="J8" s="102"/>
      <c r="K8" s="102"/>
    </row>
    <row r="9" spans="1:11" x14ac:dyDescent="0.25">
      <c r="A9" s="40" t="s">
        <v>175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/>
      <c r="J9" s="102"/>
      <c r="K9" s="102"/>
    </row>
    <row r="10" spans="1:11" x14ac:dyDescent="0.25">
      <c r="A10" s="46" t="s">
        <v>176</v>
      </c>
      <c r="B10" s="102"/>
      <c r="C10" s="102" t="s">
        <v>7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177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178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179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180</v>
      </c>
      <c r="B14" s="102"/>
      <c r="C14" s="102" t="s">
        <v>7</v>
      </c>
      <c r="D14" s="102"/>
      <c r="E14" s="102"/>
      <c r="F14" s="102"/>
      <c r="G14" s="102"/>
      <c r="H14" s="102"/>
      <c r="I14" s="102" t="s">
        <v>7</v>
      </c>
      <c r="J14" s="102"/>
      <c r="K14" s="102"/>
    </row>
    <row r="15" spans="1:11" x14ac:dyDescent="0.25">
      <c r="A15" s="73" t="s">
        <v>181</v>
      </c>
      <c r="B15" s="102"/>
      <c r="C15" s="102" t="s">
        <v>7</v>
      </c>
      <c r="D15" s="102"/>
      <c r="E15" s="102"/>
      <c r="F15" s="102"/>
      <c r="G15" s="102"/>
      <c r="H15" s="102"/>
      <c r="I15" s="102" t="s">
        <v>7</v>
      </c>
      <c r="J15" s="102"/>
      <c r="K15" s="102"/>
    </row>
    <row r="16" spans="1:11" x14ac:dyDescent="0.25">
      <c r="A16" s="40" t="s">
        <v>182</v>
      </c>
      <c r="B16" s="102"/>
      <c r="C16" s="102" t="s">
        <v>7</v>
      </c>
      <c r="D16" s="102"/>
      <c r="E16" s="102"/>
      <c r="F16" s="102"/>
      <c r="G16" s="102"/>
      <c r="H16" s="102" t="s">
        <v>7</v>
      </c>
      <c r="I16" s="102" t="s">
        <v>7</v>
      </c>
      <c r="J16" s="102"/>
      <c r="K16" s="102"/>
    </row>
    <row r="17" spans="1:11" x14ac:dyDescent="0.25">
      <c r="A17" s="40" t="s">
        <v>183</v>
      </c>
      <c r="B17" s="102"/>
      <c r="C17" s="102" t="s">
        <v>7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157</v>
      </c>
      <c r="B18" s="102" t="s">
        <v>7</v>
      </c>
      <c r="C18" s="102"/>
      <c r="D18" s="102"/>
      <c r="E18" s="102"/>
      <c r="F18" s="102" t="s">
        <v>7</v>
      </c>
      <c r="G18" s="102"/>
      <c r="H18" s="102"/>
      <c r="I18" s="102"/>
      <c r="J18" s="102"/>
      <c r="K18" s="102"/>
    </row>
    <row r="19" spans="1:11" x14ac:dyDescent="0.25">
      <c r="A19" s="40" t="s">
        <v>158</v>
      </c>
      <c r="B19" s="102" t="s">
        <v>7</v>
      </c>
      <c r="C19" s="102"/>
      <c r="D19" s="102"/>
      <c r="E19" s="102"/>
      <c r="F19" s="102" t="s">
        <v>7</v>
      </c>
      <c r="G19" s="102"/>
      <c r="H19" s="102"/>
      <c r="I19" s="102"/>
      <c r="J19" s="102"/>
      <c r="K19" s="102"/>
    </row>
    <row r="20" spans="1:11" x14ac:dyDescent="0.25">
      <c r="A20" s="40" t="s">
        <v>159</v>
      </c>
      <c r="B20" s="102" t="s">
        <v>7</v>
      </c>
      <c r="C20" s="102"/>
      <c r="D20" s="102"/>
      <c r="E20" s="102"/>
      <c r="F20" s="102" t="s">
        <v>7</v>
      </c>
      <c r="G20" s="102"/>
      <c r="H20" s="102"/>
      <c r="I20" s="102"/>
      <c r="J20" s="102"/>
      <c r="K20" s="102"/>
    </row>
    <row r="21" spans="1:11" x14ac:dyDescent="0.25">
      <c r="A21" s="40" t="s">
        <v>184</v>
      </c>
      <c r="B21" s="102"/>
      <c r="C21" s="102"/>
      <c r="D21" s="102"/>
      <c r="E21" s="102"/>
      <c r="F21" s="102"/>
      <c r="G21" s="102"/>
      <c r="H21" s="102" t="s">
        <v>7</v>
      </c>
      <c r="I21" s="102" t="s">
        <v>7</v>
      </c>
      <c r="J21" s="102"/>
      <c r="K21" s="102"/>
    </row>
    <row r="22" spans="1:11" x14ac:dyDescent="0.25">
      <c r="A22" s="40" t="s">
        <v>185</v>
      </c>
      <c r="B22" s="102" t="s">
        <v>7</v>
      </c>
      <c r="C22" s="102" t="s">
        <v>7</v>
      </c>
      <c r="D22" s="102" t="s">
        <v>7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186</v>
      </c>
      <c r="B23" s="102"/>
      <c r="C23" s="102" t="s">
        <v>7</v>
      </c>
      <c r="D23" s="102"/>
      <c r="E23" s="102"/>
      <c r="F23" s="102"/>
      <c r="G23" s="102"/>
      <c r="H23" s="102"/>
      <c r="I23" s="102" t="s">
        <v>7</v>
      </c>
      <c r="J23" s="102"/>
      <c r="K23" s="102"/>
    </row>
    <row r="24" spans="1:11" x14ac:dyDescent="0.25">
      <c r="A24" s="40" t="s">
        <v>187</v>
      </c>
      <c r="B24" s="102"/>
      <c r="C24" s="102"/>
      <c r="D24" s="102"/>
      <c r="E24" s="102"/>
      <c r="F24" s="102"/>
      <c r="G24" s="102"/>
      <c r="H24" s="102" t="s">
        <v>7</v>
      </c>
      <c r="I24" s="102"/>
      <c r="J24" s="102"/>
      <c r="K24" s="102"/>
    </row>
    <row r="25" spans="1:11" x14ac:dyDescent="0.25">
      <c r="A25" s="40" t="s">
        <v>188</v>
      </c>
      <c r="B25" s="102"/>
      <c r="C25" s="102"/>
      <c r="D25" s="102"/>
      <c r="E25" s="102"/>
      <c r="F25" s="102"/>
      <c r="G25" s="102"/>
      <c r="H25" s="102" t="s">
        <v>7</v>
      </c>
      <c r="I25" s="102"/>
      <c r="J25" s="102"/>
      <c r="K25" s="102"/>
    </row>
    <row r="26" spans="1:11" x14ac:dyDescent="0.25">
      <c r="A26" s="40" t="s">
        <v>189</v>
      </c>
      <c r="B26" s="102"/>
      <c r="C26" s="102" t="s">
        <v>7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190</v>
      </c>
      <c r="B27" s="102"/>
      <c r="C27" s="102" t="s">
        <v>7</v>
      </c>
      <c r="D27" s="102"/>
      <c r="E27" s="102"/>
      <c r="F27" s="102"/>
      <c r="G27" s="102"/>
      <c r="H27" s="102"/>
      <c r="I27" s="102" t="s">
        <v>7</v>
      </c>
      <c r="J27" s="102"/>
      <c r="K27" s="102"/>
    </row>
    <row r="28" spans="1:11" x14ac:dyDescent="0.25">
      <c r="A28" s="40" t="s">
        <v>191</v>
      </c>
      <c r="B28" s="102"/>
      <c r="C28" s="102"/>
      <c r="D28" s="102"/>
      <c r="E28" s="102"/>
      <c r="F28" s="102"/>
      <c r="G28" s="102"/>
      <c r="H28" s="102" t="s">
        <v>7</v>
      </c>
      <c r="I28" s="102"/>
      <c r="J28" s="102"/>
      <c r="K28" s="102"/>
    </row>
    <row r="29" spans="1:11" x14ac:dyDescent="0.25">
      <c r="A29" s="40" t="s">
        <v>192</v>
      </c>
      <c r="B29" s="102" t="s">
        <v>7</v>
      </c>
      <c r="C29" s="102"/>
      <c r="D29" s="102" t="s">
        <v>7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205</v>
      </c>
      <c r="B30" s="102" t="s">
        <v>7</v>
      </c>
      <c r="C30" s="102" t="s">
        <v>7</v>
      </c>
      <c r="D30" s="102" t="s">
        <v>7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161</v>
      </c>
      <c r="B31" s="102"/>
      <c r="C31" s="102"/>
      <c r="D31" s="102"/>
      <c r="E31" s="102" t="s">
        <v>7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193</v>
      </c>
      <c r="B32" s="102"/>
      <c r="C32" s="102"/>
      <c r="D32" s="102"/>
      <c r="E32" s="102"/>
      <c r="F32" s="102"/>
      <c r="G32" s="102" t="s">
        <v>7</v>
      </c>
      <c r="H32" s="102" t="s">
        <v>7</v>
      </c>
      <c r="I32" s="102"/>
      <c r="J32" s="102"/>
      <c r="K32" s="102"/>
    </row>
    <row r="33" spans="1:11" x14ac:dyDescent="0.25">
      <c r="A33" s="40" t="s">
        <v>194</v>
      </c>
      <c r="B33" s="102"/>
      <c r="C33" s="102"/>
      <c r="D33" s="102"/>
      <c r="E33" s="102"/>
      <c r="F33" s="102"/>
      <c r="G33" s="102" t="s">
        <v>7</v>
      </c>
      <c r="H33" s="102" t="s">
        <v>7</v>
      </c>
      <c r="I33" s="102"/>
      <c r="J33" s="102"/>
      <c r="K33" s="102"/>
    </row>
    <row r="34" spans="1:11" x14ac:dyDescent="0.25">
      <c r="A34" s="40" t="s">
        <v>195</v>
      </c>
      <c r="B34" s="102"/>
      <c r="C34" s="102"/>
      <c r="D34" s="102"/>
      <c r="E34" s="102"/>
      <c r="F34" s="102"/>
      <c r="G34" s="102" t="s">
        <v>7</v>
      </c>
      <c r="H34" s="102" t="s">
        <v>7</v>
      </c>
      <c r="I34" s="102"/>
      <c r="J34" s="102"/>
      <c r="K34" s="102"/>
    </row>
    <row r="35" spans="1:11" x14ac:dyDescent="0.25">
      <c r="A35" s="40" t="s">
        <v>196</v>
      </c>
      <c r="B35" s="102"/>
      <c r="C35" s="102"/>
      <c r="D35" s="102"/>
      <c r="E35" s="102"/>
      <c r="F35" s="102"/>
      <c r="G35" s="102" t="s">
        <v>7</v>
      </c>
      <c r="H35" s="102" t="s">
        <v>7</v>
      </c>
      <c r="I35" s="102"/>
      <c r="J35" s="102"/>
      <c r="K35" s="102"/>
    </row>
    <row r="36" spans="1:11" x14ac:dyDescent="0.25">
      <c r="A36" s="40" t="s">
        <v>197</v>
      </c>
      <c r="B36" s="102"/>
      <c r="C36" s="102"/>
      <c r="D36" s="102"/>
      <c r="E36" s="102"/>
      <c r="F36" s="102"/>
      <c r="G36" s="102" t="s">
        <v>7</v>
      </c>
      <c r="H36" s="102" t="s">
        <v>7</v>
      </c>
      <c r="I36" s="102"/>
      <c r="J36" s="102"/>
      <c r="K36" s="102"/>
    </row>
    <row r="37" spans="1:11" x14ac:dyDescent="0.25">
      <c r="A37" s="40" t="s">
        <v>198</v>
      </c>
      <c r="B37" s="102"/>
      <c r="C37" s="102"/>
      <c r="D37" s="102"/>
      <c r="E37" s="102"/>
      <c r="F37" s="102"/>
      <c r="G37" s="102" t="s">
        <v>7</v>
      </c>
      <c r="H37" s="102" t="s">
        <v>7</v>
      </c>
      <c r="I37" s="102"/>
      <c r="J37" s="102"/>
      <c r="K37" s="102"/>
    </row>
    <row r="38" spans="1:11" x14ac:dyDescent="0.25">
      <c r="A38" s="40" t="s">
        <v>199</v>
      </c>
      <c r="B38" s="102"/>
      <c r="C38" s="102"/>
      <c r="D38" s="102"/>
      <c r="E38" s="102"/>
      <c r="F38" s="102"/>
      <c r="G38" s="102"/>
      <c r="H38" s="102" t="s">
        <v>7</v>
      </c>
      <c r="I38" s="102"/>
      <c r="J38" s="102"/>
      <c r="K38" s="102"/>
    </row>
    <row r="39" spans="1:11" x14ac:dyDescent="0.25">
      <c r="A39" s="40" t="s">
        <v>200</v>
      </c>
      <c r="B39" s="102" t="s">
        <v>7</v>
      </c>
      <c r="C39" s="102"/>
      <c r="D39" s="102"/>
      <c r="E39" s="102"/>
      <c r="F39" s="102"/>
      <c r="G39" s="102" t="s">
        <v>7</v>
      </c>
      <c r="H39" s="102" t="s">
        <v>7</v>
      </c>
      <c r="I39" s="102"/>
      <c r="J39" s="102"/>
      <c r="K39" s="102"/>
    </row>
  </sheetData>
  <sheetProtection algorithmName="SHA-512" hashValue="6vHxXjlmla6N2lbhd71Z0eD+vN9P3RkJsTl3bX1K+A7jfjPib6GsuhrEQ2QGZWfqmSQP1fy4108gUzmpK4cKvg==" saltValue="9Nt+z+uuVq4swOWFVfdRo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230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28" t="s">
        <v>109</v>
      </c>
      <c r="B2" s="102" t="s">
        <v>7</v>
      </c>
      <c r="C2" s="102" t="s">
        <v>7</v>
      </c>
      <c r="D2" s="102" t="s">
        <v>7</v>
      </c>
      <c r="E2" s="102" t="s">
        <v>7</v>
      </c>
      <c r="F2" s="102" t="s">
        <v>7</v>
      </c>
      <c r="G2" s="102" t="s">
        <v>7</v>
      </c>
      <c r="H2" s="102" t="s">
        <v>7</v>
      </c>
      <c r="I2" s="102"/>
      <c r="J2" s="102"/>
      <c r="K2" s="102"/>
    </row>
    <row r="3" spans="1:11" x14ac:dyDescent="0.25">
      <c r="A3" s="28" t="s">
        <v>96</v>
      </c>
      <c r="B3" s="102" t="s">
        <v>7</v>
      </c>
      <c r="C3" s="102" t="s">
        <v>7</v>
      </c>
      <c r="D3" s="102" t="s">
        <v>7</v>
      </c>
      <c r="E3" s="102" t="s">
        <v>7</v>
      </c>
      <c r="F3" s="102" t="s">
        <v>7</v>
      </c>
      <c r="G3" s="102" t="s">
        <v>7</v>
      </c>
      <c r="H3" s="102" t="s">
        <v>7</v>
      </c>
      <c r="I3" s="102"/>
      <c r="J3" s="102"/>
      <c r="K3" s="102"/>
    </row>
    <row r="4" spans="1:11" x14ac:dyDescent="0.25">
      <c r="A4" s="28" t="s">
        <v>97</v>
      </c>
      <c r="B4" s="102" t="s">
        <v>7</v>
      </c>
      <c r="C4" s="102" t="s">
        <v>7</v>
      </c>
      <c r="D4" s="102" t="s">
        <v>7</v>
      </c>
      <c r="E4" s="102" t="s">
        <v>7</v>
      </c>
      <c r="F4" s="102" t="s">
        <v>7</v>
      </c>
      <c r="G4" s="102" t="s">
        <v>7</v>
      </c>
      <c r="H4" s="102" t="s">
        <v>7</v>
      </c>
      <c r="I4" s="102"/>
      <c r="J4" s="102"/>
      <c r="K4" s="102"/>
    </row>
    <row r="5" spans="1:11" x14ac:dyDescent="0.25">
      <c r="A5" s="28" t="s">
        <v>98</v>
      </c>
      <c r="B5" s="102" t="s">
        <v>7</v>
      </c>
      <c r="C5" s="102" t="s">
        <v>7</v>
      </c>
      <c r="D5" s="102" t="s">
        <v>7</v>
      </c>
      <c r="E5" s="102" t="s">
        <v>7</v>
      </c>
      <c r="F5" s="102" t="s">
        <v>7</v>
      </c>
      <c r="G5" s="102" t="s">
        <v>7</v>
      </c>
      <c r="H5" s="102" t="s">
        <v>7</v>
      </c>
      <c r="I5" s="102"/>
      <c r="J5" s="102"/>
      <c r="K5" s="102"/>
    </row>
    <row r="6" spans="1:11" x14ac:dyDescent="0.25">
      <c r="A6" s="28" t="s">
        <v>99</v>
      </c>
      <c r="B6" s="102" t="s">
        <v>7</v>
      </c>
      <c r="C6" s="102" t="s">
        <v>7</v>
      </c>
      <c r="D6" s="102" t="s">
        <v>7</v>
      </c>
      <c r="E6" s="102" t="s">
        <v>7</v>
      </c>
      <c r="F6" s="102" t="s">
        <v>7</v>
      </c>
      <c r="G6" s="102" t="s">
        <v>7</v>
      </c>
      <c r="H6" s="102" t="s">
        <v>7</v>
      </c>
      <c r="I6" s="102"/>
      <c r="J6" s="102"/>
      <c r="K6" s="102"/>
    </row>
    <row r="7" spans="1:11" x14ac:dyDescent="0.25">
      <c r="A7" s="28" t="s">
        <v>122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 t="s">
        <v>7</v>
      </c>
      <c r="J7" s="102"/>
      <c r="K7" s="102"/>
    </row>
    <row r="8" spans="1:11" x14ac:dyDescent="0.25">
      <c r="A8" s="28" t="s">
        <v>123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 t="s">
        <v>7</v>
      </c>
      <c r="J8" s="102"/>
      <c r="K8" s="102"/>
    </row>
    <row r="9" spans="1:11" x14ac:dyDescent="0.25">
      <c r="A9" s="28" t="s">
        <v>124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 t="s">
        <v>7</v>
      </c>
      <c r="J9" s="102"/>
      <c r="K9" s="102"/>
    </row>
    <row r="10" spans="1:11" x14ac:dyDescent="0.25">
      <c r="A10" s="28" t="s">
        <v>125</v>
      </c>
      <c r="B10" s="102"/>
      <c r="C10" s="102" t="s">
        <v>7</v>
      </c>
      <c r="D10" s="102"/>
      <c r="E10" s="102"/>
      <c r="F10" s="102"/>
      <c r="G10" s="102"/>
      <c r="H10" s="102" t="s">
        <v>7</v>
      </c>
      <c r="I10" s="102" t="s">
        <v>7</v>
      </c>
      <c r="J10" s="102"/>
      <c r="K10" s="102"/>
    </row>
    <row r="11" spans="1:11" x14ac:dyDescent="0.25">
      <c r="A11" s="28" t="s">
        <v>69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 t="s">
        <v>7</v>
      </c>
      <c r="K11" s="102" t="s">
        <v>7</v>
      </c>
    </row>
    <row r="12" spans="1:11" x14ac:dyDescent="0.25">
      <c r="A12" s="28" t="s">
        <v>70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 t="s">
        <v>7</v>
      </c>
    </row>
    <row r="13" spans="1:11" x14ac:dyDescent="0.25">
      <c r="A13" s="28" t="s">
        <v>71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 t="s">
        <v>7</v>
      </c>
    </row>
    <row r="14" spans="1:11" x14ac:dyDescent="0.25">
      <c r="A14" s="28" t="s">
        <v>72</v>
      </c>
      <c r="B14" s="102"/>
      <c r="C14" s="102" t="s">
        <v>7</v>
      </c>
      <c r="D14" s="102"/>
      <c r="E14" s="102"/>
      <c r="F14" s="102"/>
      <c r="G14" s="102"/>
      <c r="H14" s="102"/>
      <c r="I14" s="102"/>
      <c r="J14" s="102"/>
      <c r="K14" s="102" t="s">
        <v>7</v>
      </c>
    </row>
  </sheetData>
  <sheetProtection algorithmName="SHA-512" hashValue="djIIneZupNLphBCPNnDQwtkfsUj1O/g3ogGhXvWoRrAkqcM3zYbSiNmvx4IUgjlDw1PLxjYR3UOBm+kaJoSx0Q==" saltValue="zxXDPEC5PToCcQj6l3yog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77734375" style="8" customWidth="1"/>
    <col min="10" max="16384" width="14.44140625" style="8"/>
  </cols>
  <sheetData>
    <row r="1" spans="1:9" s="16" customFormat="1" ht="30" customHeight="1" x14ac:dyDescent="0.25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LIxxrzhsEDa/0gkWvgk0nZulpTJtbnmTjIkIg1NwQcQrzctYGeo7+Uo7xikPGCGrV1/liKN+2kBCOXArGYicQA==" saltValue="LLB3txkdCqMQhx3QsJWqq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28" customWidth="1"/>
    <col min="2" max="2" width="15" style="28" customWidth="1"/>
    <col min="3" max="3" width="14.77734375" style="28" customWidth="1"/>
    <col min="4" max="16384" width="12.77734375" style="28"/>
  </cols>
  <sheetData>
    <row r="1" spans="1:10" x14ac:dyDescent="0.25">
      <c r="A1" s="30" t="s">
        <v>231</v>
      </c>
      <c r="B1" s="30" t="s">
        <v>152</v>
      </c>
      <c r="C1" s="30" t="s">
        <v>164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10" x14ac:dyDescent="0.25">
      <c r="A2" s="30" t="s">
        <v>232</v>
      </c>
      <c r="B2" s="118" t="s">
        <v>100</v>
      </c>
      <c r="C2" s="28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8"/>
      <c r="C3" s="28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8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8" t="s">
        <v>109</v>
      </c>
      <c r="C5" s="28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8"/>
      <c r="C6" s="28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8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8" t="s">
        <v>96</v>
      </c>
      <c r="C8" s="28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8"/>
      <c r="C9" s="28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8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8" t="s">
        <v>97</v>
      </c>
      <c r="C11" s="28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8"/>
      <c r="C12" s="28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8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8" t="s">
        <v>98</v>
      </c>
      <c r="C14" s="28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8"/>
      <c r="C15" s="28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8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156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233</v>
      </c>
      <c r="B19" s="118" t="s">
        <v>100</v>
      </c>
      <c r="C19" s="28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8"/>
      <c r="C20" s="28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8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8" t="s">
        <v>109</v>
      </c>
      <c r="C22" s="28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8"/>
      <c r="C23" s="28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8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8" t="s">
        <v>96</v>
      </c>
      <c r="C25" s="28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8"/>
      <c r="C26" s="28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8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8" t="s">
        <v>97</v>
      </c>
      <c r="C28" s="28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8"/>
      <c r="C29" s="28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8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8" t="s">
        <v>98</v>
      </c>
      <c r="C31" s="28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8"/>
      <c r="C32" s="28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8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156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234</v>
      </c>
      <c r="B36" s="118" t="s">
        <v>100</v>
      </c>
      <c r="C36" s="28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8"/>
      <c r="C37" s="28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8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8" t="s">
        <v>109</v>
      </c>
      <c r="C39" s="28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8"/>
      <c r="C40" s="28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8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8" t="s">
        <v>96</v>
      </c>
      <c r="C42" s="28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8"/>
      <c r="C43" s="28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8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8" t="s">
        <v>97</v>
      </c>
      <c r="C45" s="28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8"/>
      <c r="C46" s="28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8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8" t="s">
        <v>98</v>
      </c>
      <c r="C48" s="28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8"/>
      <c r="C49" s="28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8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156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231</v>
      </c>
      <c r="B54" s="30" t="s">
        <v>152</v>
      </c>
      <c r="C54" s="30" t="s">
        <v>164</v>
      </c>
      <c r="D54" s="30" t="s">
        <v>109</v>
      </c>
      <c r="E54" s="30" t="s">
        <v>96</v>
      </c>
      <c r="F54" s="30" t="s">
        <v>97</v>
      </c>
      <c r="G54" s="30" t="s">
        <v>98</v>
      </c>
      <c r="H54" s="30" t="s">
        <v>99</v>
      </c>
    </row>
    <row r="55" spans="1:8" x14ac:dyDescent="0.25">
      <c r="A55" s="30" t="s">
        <v>236</v>
      </c>
      <c r="B55" s="118" t="s">
        <v>100</v>
      </c>
      <c r="C55" s="28" t="s">
        <v>153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8"/>
      <c r="C56" s="28" t="s">
        <v>154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8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8" t="s">
        <v>109</v>
      </c>
      <c r="C58" s="28" t="s">
        <v>153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8"/>
      <c r="C59" s="28" t="s">
        <v>154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8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8" t="s">
        <v>96</v>
      </c>
      <c r="C61" s="28" t="s">
        <v>153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8"/>
      <c r="C62" s="28" t="s">
        <v>154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8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8" t="s">
        <v>97</v>
      </c>
      <c r="C64" s="28" t="s">
        <v>153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8"/>
      <c r="C65" s="28" t="s">
        <v>154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8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8" t="s">
        <v>98</v>
      </c>
      <c r="C67" s="28" t="s">
        <v>153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8"/>
      <c r="C68" s="28" t="s">
        <v>154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8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156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237</v>
      </c>
      <c r="B72" s="118" t="s">
        <v>100</v>
      </c>
      <c r="C72" s="28" t="s">
        <v>153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8"/>
      <c r="C73" s="28" t="s">
        <v>154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8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8" t="s">
        <v>109</v>
      </c>
      <c r="C75" s="28" t="s">
        <v>153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8"/>
      <c r="C76" s="28" t="s">
        <v>154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8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8" t="s">
        <v>96</v>
      </c>
      <c r="C78" s="28" t="s">
        <v>153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8"/>
      <c r="C79" s="28" t="s">
        <v>154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8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8" t="s">
        <v>97</v>
      </c>
      <c r="C81" s="28" t="s">
        <v>153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8"/>
      <c r="C82" s="28" t="s">
        <v>154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8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8" t="s">
        <v>98</v>
      </c>
      <c r="C84" s="28" t="s">
        <v>153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8"/>
      <c r="C85" s="28" t="s">
        <v>154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8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156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238</v>
      </c>
      <c r="B89" s="118" t="s">
        <v>100</v>
      </c>
      <c r="C89" s="28" t="s">
        <v>153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8"/>
      <c r="C90" s="28" t="s">
        <v>154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8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8" t="s">
        <v>109</v>
      </c>
      <c r="C92" s="28" t="s">
        <v>153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8"/>
      <c r="C93" s="28" t="s">
        <v>154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8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8" t="s">
        <v>96</v>
      </c>
      <c r="C95" s="28" t="s">
        <v>153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8"/>
      <c r="C96" s="28" t="s">
        <v>154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8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8" t="s">
        <v>97</v>
      </c>
      <c r="C98" s="28" t="s">
        <v>153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8"/>
      <c r="C99" s="28" t="s">
        <v>154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8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8" t="s">
        <v>98</v>
      </c>
      <c r="C101" s="28" t="s">
        <v>153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8"/>
      <c r="C102" s="28" t="s">
        <v>154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8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156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231</v>
      </c>
      <c r="B107" s="30" t="s">
        <v>152</v>
      </c>
      <c r="C107" s="30" t="s">
        <v>164</v>
      </c>
      <c r="D107" s="30" t="s">
        <v>109</v>
      </c>
      <c r="E107" s="30" t="s">
        <v>96</v>
      </c>
      <c r="F107" s="30" t="s">
        <v>97</v>
      </c>
      <c r="G107" s="30" t="s">
        <v>98</v>
      </c>
      <c r="H107" s="30" t="s">
        <v>99</v>
      </c>
    </row>
    <row r="108" spans="1:8" x14ac:dyDescent="0.25">
      <c r="A108" s="30" t="s">
        <v>240</v>
      </c>
      <c r="B108" s="118" t="s">
        <v>100</v>
      </c>
      <c r="C108" s="28" t="s">
        <v>153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8"/>
      <c r="C109" s="28" t="s">
        <v>154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8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8" t="s">
        <v>109</v>
      </c>
      <c r="C111" s="28" t="s">
        <v>153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8"/>
      <c r="C112" s="28" t="s">
        <v>154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8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8" t="s">
        <v>96</v>
      </c>
      <c r="C114" s="28" t="s">
        <v>153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8"/>
      <c r="C115" s="28" t="s">
        <v>154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8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8" t="s">
        <v>97</v>
      </c>
      <c r="C117" s="28" t="s">
        <v>153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8"/>
      <c r="C118" s="28" t="s">
        <v>154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8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8" t="s">
        <v>98</v>
      </c>
      <c r="C120" s="28" t="s">
        <v>153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8"/>
      <c r="C121" s="28" t="s">
        <v>154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8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156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241</v>
      </c>
      <c r="B125" s="118" t="s">
        <v>100</v>
      </c>
      <c r="C125" s="28" t="s">
        <v>153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8"/>
      <c r="C126" s="28" t="s">
        <v>154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8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8" t="s">
        <v>109</v>
      </c>
      <c r="C128" s="28" t="s">
        <v>153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8"/>
      <c r="C129" s="28" t="s">
        <v>154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8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8" t="s">
        <v>96</v>
      </c>
      <c r="C131" s="28" t="s">
        <v>153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8"/>
      <c r="C132" s="28" t="s">
        <v>154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8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8" t="s">
        <v>97</v>
      </c>
      <c r="C134" s="28" t="s">
        <v>153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8"/>
      <c r="C135" s="28" t="s">
        <v>154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8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8" t="s">
        <v>98</v>
      </c>
      <c r="C137" s="28" t="s">
        <v>153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8"/>
      <c r="C138" s="28" t="s">
        <v>154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8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156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242</v>
      </c>
      <c r="B142" s="118" t="s">
        <v>100</v>
      </c>
      <c r="C142" s="28" t="s">
        <v>153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8"/>
      <c r="C143" s="28" t="s">
        <v>154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8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8" t="s">
        <v>109</v>
      </c>
      <c r="C145" s="28" t="s">
        <v>153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8"/>
      <c r="C146" s="28" t="s">
        <v>154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8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8" t="s">
        <v>96</v>
      </c>
      <c r="C148" s="28" t="s">
        <v>153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8"/>
      <c r="C149" s="28" t="s">
        <v>154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8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8" t="s">
        <v>97</v>
      </c>
      <c r="C151" s="28" t="s">
        <v>153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8"/>
      <c r="C152" s="28" t="s">
        <v>154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8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8" t="s">
        <v>98</v>
      </c>
      <c r="C154" s="28" t="s">
        <v>153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8"/>
      <c r="C155" s="28" t="s">
        <v>154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8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156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bmYrsM0SGro+R2mSZ3Xt2koRuET3d3N0YVjAPeyw0DdQUXq2freP+W1Wqg0CXnoKPniJY2bhYjWFbAI6F5/5Cg==" saltValue="VokvcnGmBUa5kvehQJbgxg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28" customWidth="1"/>
    <col min="2" max="2" width="34.21875" style="28" customWidth="1"/>
    <col min="3" max="3" width="11.21875" style="28" bestFit="1" customWidth="1"/>
    <col min="4" max="4" width="11.77734375" style="28" customWidth="1"/>
    <col min="5" max="6" width="15" style="28" customWidth="1"/>
    <col min="7" max="16384" width="16.21875" style="28"/>
  </cols>
  <sheetData>
    <row r="1" spans="1:6" s="80" customFormat="1" ht="18.75" customHeight="1" x14ac:dyDescent="0.25">
      <c r="A1" s="79" t="s">
        <v>243</v>
      </c>
    </row>
    <row r="2" spans="1:6" ht="15.75" customHeight="1" x14ac:dyDescent="0.25">
      <c r="B2" s="81"/>
      <c r="C2" s="82" t="s">
        <v>54</v>
      </c>
      <c r="D2" s="83" t="s">
        <v>53</v>
      </c>
      <c r="E2" s="83" t="s">
        <v>52</v>
      </c>
      <c r="F2" s="83" t="s">
        <v>51</v>
      </c>
    </row>
    <row r="3" spans="1:6" ht="15.75" customHeight="1" x14ac:dyDescent="0.25">
      <c r="A3" s="30" t="s">
        <v>244</v>
      </c>
      <c r="B3" s="84"/>
      <c r="C3" s="85"/>
      <c r="D3" s="86"/>
      <c r="E3" s="86"/>
      <c r="F3" s="86"/>
    </row>
    <row r="4" spans="1:6" ht="15.75" customHeight="1" x14ac:dyDescent="0.25">
      <c r="B4" s="73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245</v>
      </c>
      <c r="C11" s="88"/>
      <c r="D11" s="89"/>
      <c r="E11" s="89"/>
      <c r="F11" s="89"/>
    </row>
    <row r="12" spans="1:6" ht="15.75" customHeight="1" x14ac:dyDescent="0.25">
      <c r="A12" s="30" t="s">
        <v>246</v>
      </c>
      <c r="C12" s="87"/>
      <c r="D12" s="76"/>
      <c r="E12" s="76"/>
      <c r="F12" s="76"/>
    </row>
    <row r="13" spans="1:6" ht="15.75" customHeight="1" x14ac:dyDescent="0.25">
      <c r="B13" s="46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248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243</v>
      </c>
    </row>
    <row r="29" spans="1:6" ht="15.75" customHeight="1" x14ac:dyDescent="0.25">
      <c r="B29" s="81"/>
      <c r="C29" s="82" t="s">
        <v>54</v>
      </c>
      <c r="D29" s="83" t="s">
        <v>53</v>
      </c>
      <c r="E29" s="83" t="s">
        <v>52</v>
      </c>
      <c r="F29" s="83" t="s">
        <v>51</v>
      </c>
    </row>
    <row r="30" spans="1:6" ht="15.75" customHeight="1" x14ac:dyDescent="0.25">
      <c r="A30" s="30" t="s">
        <v>250</v>
      </c>
      <c r="B30" s="84"/>
      <c r="C30" s="85"/>
      <c r="D30" s="86"/>
      <c r="E30" s="86"/>
      <c r="F30" s="86"/>
    </row>
    <row r="31" spans="1:6" ht="15.75" customHeight="1" x14ac:dyDescent="0.25">
      <c r="B31" s="73" t="s">
        <v>37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38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39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40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262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245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251</v>
      </c>
      <c r="C39" s="87"/>
      <c r="D39" s="76"/>
      <c r="E39" s="76"/>
      <c r="F39" s="76"/>
    </row>
    <row r="40" spans="1:6" ht="15.75" customHeight="1" x14ac:dyDescent="0.25">
      <c r="B40" s="46" t="s">
        <v>256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257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258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78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79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80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81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82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83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84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85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243</v>
      </c>
    </row>
    <row r="56" spans="1:6" ht="15.75" customHeight="1" x14ac:dyDescent="0.25">
      <c r="B56" s="81"/>
      <c r="C56" s="82" t="s">
        <v>54</v>
      </c>
      <c r="D56" s="83" t="s">
        <v>53</v>
      </c>
      <c r="E56" s="83" t="s">
        <v>52</v>
      </c>
      <c r="F56" s="83" t="s">
        <v>51</v>
      </c>
    </row>
    <row r="57" spans="1:6" ht="15.75" customHeight="1" x14ac:dyDescent="0.25">
      <c r="A57" s="30" t="s">
        <v>253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37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38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39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40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263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245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254</v>
      </c>
      <c r="C66" s="87"/>
      <c r="D66" s="76"/>
      <c r="E66" s="76"/>
      <c r="F66" s="76"/>
    </row>
    <row r="67" spans="1:6" ht="15.75" customHeight="1" x14ac:dyDescent="0.25">
      <c r="B67" s="46" t="s">
        <v>259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260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261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255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78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79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80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81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82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83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84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85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apFTu4t02iBTSd01HSQnmn8UAZ/CPzPE1WMp/64TtsA7ogD+K7KAXzNEbcQXWTiauoXCftmE1nPOiUiZ1DFfGQ==" saltValue="plsDv6GYGJRC00Ggarwj4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7734375" defaultRowHeight="13.2" x14ac:dyDescent="0.25"/>
  <cols>
    <col min="1" max="1" width="27.21875" style="28" customWidth="1"/>
    <col min="2" max="2" width="26.77734375" style="28" customWidth="1"/>
    <col min="3" max="3" width="18.21875" style="28" customWidth="1"/>
    <col min="4" max="8" width="14.77734375" style="28" customWidth="1"/>
    <col min="9" max="12" width="15.21875" style="28" bestFit="1" customWidth="1"/>
    <col min="13" max="16" width="16.77734375" style="28" bestFit="1" customWidth="1"/>
    <col min="17" max="16384" width="12.77734375" style="28"/>
  </cols>
  <sheetData>
    <row r="1" spans="1:16" s="80" customFormat="1" x14ac:dyDescent="0.25">
      <c r="A1" s="79" t="s">
        <v>264</v>
      </c>
    </row>
    <row r="2" spans="1:16" x14ac:dyDescent="0.25">
      <c r="A2" s="93" t="s">
        <v>226</v>
      </c>
      <c r="B2" s="42" t="s">
        <v>265</v>
      </c>
      <c r="C2" s="42" t="s">
        <v>266</v>
      </c>
      <c r="D2" s="83" t="s">
        <v>109</v>
      </c>
      <c r="E2" s="83" t="s">
        <v>96</v>
      </c>
      <c r="F2" s="83" t="s">
        <v>97</v>
      </c>
      <c r="G2" s="83" t="s">
        <v>98</v>
      </c>
      <c r="H2" s="83" t="s">
        <v>99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87</v>
      </c>
      <c r="C3" s="32" t="s">
        <v>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88</v>
      </c>
      <c r="C7" s="32" t="s">
        <v>9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9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91</v>
      </c>
      <c r="C15" s="32" t="s">
        <v>9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89</v>
      </c>
      <c r="C19" s="32" t="s">
        <v>9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95</v>
      </c>
      <c r="C23" s="32" t="s">
        <v>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278</v>
      </c>
    </row>
    <row r="29" spans="1:16" x14ac:dyDescent="0.25">
      <c r="A29" s="93" t="s">
        <v>279</v>
      </c>
      <c r="B29" s="30" t="s">
        <v>265</v>
      </c>
      <c r="C29" s="30" t="s">
        <v>270</v>
      </c>
      <c r="D29" s="83" t="s">
        <v>109</v>
      </c>
      <c r="E29" s="83" t="s">
        <v>96</v>
      </c>
      <c r="F29" s="83" t="s">
        <v>97</v>
      </c>
      <c r="G29" s="83" t="s">
        <v>98</v>
      </c>
      <c r="H29" s="83" t="s">
        <v>99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87</v>
      </c>
      <c r="C30" s="32" t="s">
        <v>9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88</v>
      </c>
      <c r="C34" s="32" t="s">
        <v>9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9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91</v>
      </c>
      <c r="C42" s="32" t="s">
        <v>9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89</v>
      </c>
      <c r="C46" s="32" t="s">
        <v>9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95</v>
      </c>
      <c r="C50" s="32" t="s">
        <v>9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271</v>
      </c>
    </row>
    <row r="56" spans="1:16" ht="26.4" x14ac:dyDescent="0.25">
      <c r="A56" s="93" t="s">
        <v>121</v>
      </c>
      <c r="B56" s="30" t="s">
        <v>265</v>
      </c>
      <c r="C56" s="81" t="s">
        <v>272</v>
      </c>
      <c r="D56" s="83" t="s">
        <v>122</v>
      </c>
      <c r="E56" s="83" t="s">
        <v>123</v>
      </c>
      <c r="F56" s="83" t="s">
        <v>124</v>
      </c>
      <c r="G56" s="83" t="s">
        <v>125</v>
      </c>
      <c r="H56" s="94"/>
      <c r="M56" s="94"/>
      <c r="N56" s="94"/>
      <c r="O56" s="94"/>
      <c r="P56" s="94"/>
    </row>
    <row r="57" spans="1:16" x14ac:dyDescent="0.25">
      <c r="A57" s="30"/>
      <c r="B57" s="28" t="s">
        <v>101</v>
      </c>
      <c r="C57" s="32" t="s">
        <v>273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102</v>
      </c>
      <c r="C59" s="32" t="s">
        <v>273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273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275</v>
      </c>
    </row>
    <row r="65" spans="1:16" ht="26.4" x14ac:dyDescent="0.25">
      <c r="A65" s="93" t="s">
        <v>128</v>
      </c>
      <c r="B65" s="30" t="s">
        <v>265</v>
      </c>
      <c r="C65" s="81" t="s">
        <v>276</v>
      </c>
      <c r="D65" s="83" t="s">
        <v>109</v>
      </c>
      <c r="E65" s="83" t="s">
        <v>96</v>
      </c>
      <c r="F65" s="83" t="s">
        <v>97</v>
      </c>
      <c r="G65" s="83" t="s">
        <v>98</v>
      </c>
      <c r="H65" s="96" t="s">
        <v>99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78</v>
      </c>
      <c r="C66" s="32" t="s">
        <v>129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130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131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132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79</v>
      </c>
      <c r="C70" s="32" t="s">
        <v>129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130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131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132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80</v>
      </c>
      <c r="C74" s="32" t="s">
        <v>129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130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131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132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82</v>
      </c>
      <c r="C78" s="32" t="s">
        <v>129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130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131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132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87</v>
      </c>
      <c r="C82" s="32" t="s">
        <v>129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131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88</v>
      </c>
      <c r="C86" s="32" t="s">
        <v>129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130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131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129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130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131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89</v>
      </c>
      <c r="C94" s="32" t="s">
        <v>129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130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131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92</v>
      </c>
      <c r="C98" s="32" t="s">
        <v>129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130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277</v>
      </c>
    </row>
    <row r="104" spans="1:16" ht="26.4" x14ac:dyDescent="0.25">
      <c r="A104" s="93" t="s">
        <v>87</v>
      </c>
      <c r="B104" s="97" t="s">
        <v>132</v>
      </c>
      <c r="C104" s="81" t="s">
        <v>276</v>
      </c>
      <c r="D104" s="83" t="s">
        <v>109</v>
      </c>
      <c r="E104" s="83" t="s">
        <v>96</v>
      </c>
      <c r="F104" s="83" t="s">
        <v>97</v>
      </c>
      <c r="G104" s="83" t="s">
        <v>98</v>
      </c>
      <c r="H104" s="96" t="s">
        <v>99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264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226</v>
      </c>
      <c r="B112" s="42" t="s">
        <v>265</v>
      </c>
      <c r="C112" s="42" t="s">
        <v>266</v>
      </c>
      <c r="D112" s="83" t="s">
        <v>109</v>
      </c>
      <c r="E112" s="83" t="s">
        <v>96</v>
      </c>
      <c r="F112" s="83" t="s">
        <v>97</v>
      </c>
      <c r="G112" s="83" t="s">
        <v>98</v>
      </c>
      <c r="H112" s="83" t="s">
        <v>99</v>
      </c>
    </row>
    <row r="113" spans="1:8" x14ac:dyDescent="0.25">
      <c r="A113" s="30"/>
      <c r="B113" s="28" t="s">
        <v>87</v>
      </c>
      <c r="C113" s="32" t="s">
        <v>9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267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268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269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88</v>
      </c>
      <c r="C117" s="32" t="s">
        <v>9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267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268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269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9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267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268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269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91</v>
      </c>
      <c r="C125" s="32" t="s">
        <v>9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267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268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269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89</v>
      </c>
      <c r="C129" s="32" t="s">
        <v>9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267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268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269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95</v>
      </c>
      <c r="C133" s="32" t="s">
        <v>9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267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268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269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278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279</v>
      </c>
      <c r="B139" s="30" t="s">
        <v>265</v>
      </c>
      <c r="C139" s="30" t="s">
        <v>270</v>
      </c>
      <c r="D139" s="83" t="s">
        <v>109</v>
      </c>
      <c r="E139" s="83" t="s">
        <v>96</v>
      </c>
      <c r="F139" s="83" t="s">
        <v>97</v>
      </c>
      <c r="G139" s="83" t="s">
        <v>98</v>
      </c>
      <c r="H139" s="83" t="s">
        <v>99</v>
      </c>
    </row>
    <row r="140" spans="1:8" x14ac:dyDescent="0.25">
      <c r="A140" s="30"/>
      <c r="B140" s="28" t="s">
        <v>87</v>
      </c>
      <c r="C140" s="32" t="s">
        <v>9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267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209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208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88</v>
      </c>
      <c r="C144" s="32" t="s">
        <v>9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267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209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208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9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267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209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208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91</v>
      </c>
      <c r="C152" s="32" t="s">
        <v>9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267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209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208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89</v>
      </c>
      <c r="C156" s="32" t="s">
        <v>9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267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209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208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95</v>
      </c>
      <c r="C160" s="32" t="s">
        <v>9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267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209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208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271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121</v>
      </c>
      <c r="B166" s="30" t="s">
        <v>265</v>
      </c>
      <c r="C166" s="81" t="s">
        <v>272</v>
      </c>
      <c r="D166" s="83" t="s">
        <v>122</v>
      </c>
      <c r="E166" s="83" t="s">
        <v>123</v>
      </c>
      <c r="F166" s="83" t="s">
        <v>124</v>
      </c>
      <c r="G166" s="83" t="s">
        <v>125</v>
      </c>
      <c r="H166" s="94"/>
    </row>
    <row r="167" spans="1:8" x14ac:dyDescent="0.25">
      <c r="A167" s="30"/>
      <c r="B167" s="28" t="s">
        <v>101</v>
      </c>
      <c r="C167" s="32" t="s">
        <v>273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274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102</v>
      </c>
      <c r="C169" s="32" t="s">
        <v>273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274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273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274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275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128</v>
      </c>
      <c r="B175" s="30" t="s">
        <v>265</v>
      </c>
      <c r="C175" s="81" t="s">
        <v>276</v>
      </c>
      <c r="D175" s="83" t="s">
        <v>109</v>
      </c>
      <c r="E175" s="83" t="s">
        <v>96</v>
      </c>
      <c r="F175" s="83" t="s">
        <v>97</v>
      </c>
      <c r="G175" s="83" t="s">
        <v>98</v>
      </c>
      <c r="H175" s="96" t="s">
        <v>99</v>
      </c>
    </row>
    <row r="176" spans="1:8" x14ac:dyDescent="0.25">
      <c r="A176" s="97"/>
      <c r="B176" s="28" t="s">
        <v>78</v>
      </c>
      <c r="C176" s="32" t="s">
        <v>129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130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131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132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79</v>
      </c>
      <c r="C180" s="32" t="s">
        <v>129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130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131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132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80</v>
      </c>
      <c r="C184" s="32" t="s">
        <v>129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130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131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132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82</v>
      </c>
      <c r="C188" s="32" t="s">
        <v>129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130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131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132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87</v>
      </c>
      <c r="C192" s="32" t="s">
        <v>129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130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131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132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88</v>
      </c>
      <c r="C196" s="32" t="s">
        <v>129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130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131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132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129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130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131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132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89</v>
      </c>
      <c r="C204" s="32" t="s">
        <v>129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130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131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132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92</v>
      </c>
      <c r="C208" s="32" t="s">
        <v>129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130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131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132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277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87</v>
      </c>
      <c r="B214" s="97" t="s">
        <v>132</v>
      </c>
      <c r="C214" s="81" t="s">
        <v>276</v>
      </c>
      <c r="D214" s="83" t="s">
        <v>109</v>
      </c>
      <c r="E214" s="83" t="s">
        <v>96</v>
      </c>
      <c r="F214" s="83" t="s">
        <v>97</v>
      </c>
      <c r="G214" s="83" t="s">
        <v>98</v>
      </c>
      <c r="H214" s="96" t="s">
        <v>99</v>
      </c>
    </row>
    <row r="215" spans="1:9" x14ac:dyDescent="0.25">
      <c r="A215" s="30"/>
      <c r="C215" s="32" t="s">
        <v>129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130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131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132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9" t="s">
        <v>264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226</v>
      </c>
      <c r="B222" s="42" t="s">
        <v>265</v>
      </c>
      <c r="C222" s="42" t="s">
        <v>266</v>
      </c>
      <c r="D222" s="83" t="s">
        <v>109</v>
      </c>
      <c r="E222" s="83" t="s">
        <v>96</v>
      </c>
      <c r="F222" s="83" t="s">
        <v>97</v>
      </c>
      <c r="G222" s="83" t="s">
        <v>98</v>
      </c>
      <c r="H222" s="83" t="s">
        <v>99</v>
      </c>
      <c r="I222" s="94"/>
    </row>
    <row r="223" spans="1:9" x14ac:dyDescent="0.25">
      <c r="A223" s="30"/>
      <c r="B223" s="28" t="s">
        <v>87</v>
      </c>
      <c r="C223" s="32" t="s">
        <v>9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267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268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269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88</v>
      </c>
      <c r="C227" s="32" t="s">
        <v>9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267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268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269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9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267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268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269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91</v>
      </c>
      <c r="C235" s="32" t="s">
        <v>9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267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268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269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89</v>
      </c>
      <c r="C239" s="32" t="s">
        <v>9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267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268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269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95</v>
      </c>
      <c r="C243" s="32" t="s">
        <v>9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267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268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269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278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279</v>
      </c>
      <c r="B249" s="30" t="s">
        <v>265</v>
      </c>
      <c r="C249" s="30" t="s">
        <v>270</v>
      </c>
      <c r="D249" s="83" t="s">
        <v>109</v>
      </c>
      <c r="E249" s="83" t="s">
        <v>96</v>
      </c>
      <c r="F249" s="83" t="s">
        <v>97</v>
      </c>
      <c r="G249" s="83" t="s">
        <v>98</v>
      </c>
      <c r="H249" s="83" t="s">
        <v>99</v>
      </c>
      <c r="I249" s="94"/>
    </row>
    <row r="250" spans="1:9" x14ac:dyDescent="0.25">
      <c r="A250" s="30"/>
      <c r="B250" s="28" t="s">
        <v>87</v>
      </c>
      <c r="C250" s="32" t="s">
        <v>9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267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209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208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88</v>
      </c>
      <c r="C254" s="32" t="s">
        <v>9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267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209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208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9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267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209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208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91</v>
      </c>
      <c r="C262" s="32" t="s">
        <v>9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267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209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208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89</v>
      </c>
      <c r="C266" s="32" t="s">
        <v>9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267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209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208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95</v>
      </c>
      <c r="C270" s="32" t="s">
        <v>9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267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209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208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271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121</v>
      </c>
      <c r="B276" s="30" t="s">
        <v>265</v>
      </c>
      <c r="C276" s="81" t="s">
        <v>272</v>
      </c>
      <c r="D276" s="83" t="s">
        <v>122</v>
      </c>
      <c r="E276" s="83" t="s">
        <v>123</v>
      </c>
      <c r="F276" s="83" t="s">
        <v>124</v>
      </c>
      <c r="G276" s="83" t="s">
        <v>125</v>
      </c>
      <c r="H276" s="94"/>
    </row>
    <row r="277" spans="1:9" x14ac:dyDescent="0.25">
      <c r="A277" s="30"/>
      <c r="B277" s="28" t="s">
        <v>101</v>
      </c>
      <c r="C277" s="32" t="s">
        <v>273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274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102</v>
      </c>
      <c r="C279" s="32" t="s">
        <v>273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274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273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274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275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128</v>
      </c>
      <c r="B285" s="30" t="s">
        <v>265</v>
      </c>
      <c r="C285" s="81" t="s">
        <v>276</v>
      </c>
      <c r="D285" s="83" t="s">
        <v>109</v>
      </c>
      <c r="E285" s="83" t="s">
        <v>96</v>
      </c>
      <c r="F285" s="83" t="s">
        <v>97</v>
      </c>
      <c r="G285" s="83" t="s">
        <v>98</v>
      </c>
      <c r="H285" s="96" t="s">
        <v>99</v>
      </c>
      <c r="I285" s="94"/>
    </row>
    <row r="286" spans="1:9" x14ac:dyDescent="0.25">
      <c r="A286" s="97"/>
      <c r="B286" s="28" t="s">
        <v>78</v>
      </c>
      <c r="C286" s="32" t="s">
        <v>129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130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131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132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79</v>
      </c>
      <c r="C290" s="32" t="s">
        <v>129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130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131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132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80</v>
      </c>
      <c r="C294" s="32" t="s">
        <v>129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130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131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132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82</v>
      </c>
      <c r="C298" s="32" t="s">
        <v>129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130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131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132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87</v>
      </c>
      <c r="C302" s="32" t="s">
        <v>129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130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131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132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88</v>
      </c>
      <c r="C306" s="32" t="s">
        <v>129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130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131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132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129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130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131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132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89</v>
      </c>
      <c r="C314" s="32" t="s">
        <v>129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130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131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132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92</v>
      </c>
      <c r="C318" s="32" t="s">
        <v>129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130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131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132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277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87</v>
      </c>
      <c r="B324" s="97" t="s">
        <v>132</v>
      </c>
      <c r="C324" s="81" t="s">
        <v>276</v>
      </c>
      <c r="D324" s="83" t="s">
        <v>109</v>
      </c>
      <c r="E324" s="83" t="s">
        <v>96</v>
      </c>
      <c r="F324" s="83" t="s">
        <v>97</v>
      </c>
      <c r="G324" s="83" t="s">
        <v>98</v>
      </c>
      <c r="H324" s="96" t="s">
        <v>99</v>
      </c>
      <c r="I324" s="94"/>
    </row>
    <row r="325" spans="1:9" x14ac:dyDescent="0.25">
      <c r="A325" s="30"/>
      <c r="C325" s="32" t="s">
        <v>129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130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131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132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1dTvDYk5vYLhe5T4U3prAKWI9Ju1mT5dVaduRAPbjTogLCrXhHPssps5RQcnF0xizuRjiUVHVPlJ4RAcMLY19Q==" saltValue="11IXsaO8YrH5CM57TWcDp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77734375" style="28" customWidth="1"/>
    <col min="8" max="16384" width="12.77734375" style="28"/>
  </cols>
  <sheetData>
    <row r="1" spans="1:7" s="80" customFormat="1" ht="14.25" customHeight="1" x14ac:dyDescent="0.25">
      <c r="A1" s="79" t="s">
        <v>233</v>
      </c>
    </row>
    <row r="2" spans="1:7" ht="14.25" customHeight="1" x14ac:dyDescent="0.25">
      <c r="A2" s="97" t="s">
        <v>0</v>
      </c>
      <c r="B2" s="42"/>
      <c r="C2" s="30" t="s">
        <v>109</v>
      </c>
      <c r="D2" s="30" t="s">
        <v>96</v>
      </c>
      <c r="E2" s="30" t="s">
        <v>97</v>
      </c>
      <c r="F2" s="30" t="s">
        <v>98</v>
      </c>
      <c r="G2" s="30" t="s">
        <v>99</v>
      </c>
    </row>
    <row r="3" spans="1:7" ht="14.25" customHeight="1" x14ac:dyDescent="0.25">
      <c r="B3" s="46" t="s">
        <v>280</v>
      </c>
      <c r="C3" s="105" t="s">
        <v>10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282</v>
      </c>
    </row>
    <row r="6" spans="1:7" ht="14.25" customHeight="1" x14ac:dyDescent="0.25">
      <c r="B6" s="73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286</v>
      </c>
    </row>
    <row r="12" spans="1:7" ht="14.25" customHeight="1" x14ac:dyDescent="0.25">
      <c r="A12" s="84"/>
      <c r="B12" s="46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283</v>
      </c>
    </row>
    <row r="15" spans="1:7" ht="14.25" customHeight="1" x14ac:dyDescent="0.25">
      <c r="A15" s="97" t="s">
        <v>279</v>
      </c>
      <c r="B15" s="73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121</v>
      </c>
      <c r="B17" s="46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288</v>
      </c>
    </row>
    <row r="20" spans="1:7" s="84" customFormat="1" ht="14.25" customHeight="1" x14ac:dyDescent="0.25">
      <c r="C20" s="44" t="s">
        <v>69</v>
      </c>
      <c r="D20" s="44" t="s">
        <v>70</v>
      </c>
      <c r="E20" s="44" t="s">
        <v>71</v>
      </c>
      <c r="F20" s="44" t="s">
        <v>72</v>
      </c>
    </row>
    <row r="21" spans="1:7" x14ac:dyDescent="0.25">
      <c r="B21" s="46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233</v>
      </c>
      <c r="B24" s="80"/>
      <c r="C24" s="80"/>
      <c r="D24" s="80"/>
      <c r="E24" s="80"/>
      <c r="F24" s="80"/>
      <c r="G24" s="80"/>
    </row>
    <row r="25" spans="1:7" x14ac:dyDescent="0.25">
      <c r="A25" s="97" t="s">
        <v>0</v>
      </c>
      <c r="B25" s="42"/>
      <c r="C25" s="30" t="s">
        <v>109</v>
      </c>
      <c r="D25" s="30" t="s">
        <v>96</v>
      </c>
      <c r="E25" s="30" t="s">
        <v>97</v>
      </c>
      <c r="F25" s="30" t="s">
        <v>98</v>
      </c>
      <c r="G25" s="30" t="s">
        <v>99</v>
      </c>
    </row>
    <row r="26" spans="1:7" x14ac:dyDescent="0.25">
      <c r="B26" s="46" t="s">
        <v>289</v>
      </c>
      <c r="C26" s="105" t="s">
        <v>10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291</v>
      </c>
    </row>
    <row r="29" spans="1:7" x14ac:dyDescent="0.25">
      <c r="B29" s="73" t="s">
        <v>292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293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315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294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295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296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283</v>
      </c>
      <c r="B37" s="80"/>
      <c r="C37" s="80"/>
      <c r="D37" s="80"/>
      <c r="E37" s="80"/>
      <c r="F37" s="80"/>
      <c r="G37" s="80"/>
    </row>
    <row r="38" spans="1:7" x14ac:dyDescent="0.25">
      <c r="A38" s="97" t="s">
        <v>279</v>
      </c>
      <c r="B38" s="73" t="s">
        <v>297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298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121</v>
      </c>
      <c r="B40" s="46" t="s">
        <v>299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300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69</v>
      </c>
      <c r="D43" s="44" t="s">
        <v>70</v>
      </c>
      <c r="E43" s="44" t="s">
        <v>71</v>
      </c>
      <c r="F43" s="44" t="s">
        <v>72</v>
      </c>
      <c r="G43" s="84"/>
    </row>
    <row r="44" spans="1:7" x14ac:dyDescent="0.25">
      <c r="B44" s="46" t="s">
        <v>301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239</v>
      </c>
    </row>
    <row r="47" spans="1:7" x14ac:dyDescent="0.25">
      <c r="A47" s="79" t="s">
        <v>233</v>
      </c>
      <c r="B47" s="80"/>
      <c r="C47" s="80"/>
      <c r="D47" s="80"/>
      <c r="E47" s="80"/>
      <c r="F47" s="80"/>
      <c r="G47" s="80"/>
    </row>
    <row r="48" spans="1:7" x14ac:dyDescent="0.25">
      <c r="A48" s="97" t="s">
        <v>0</v>
      </c>
      <c r="B48" s="42"/>
      <c r="C48" s="30" t="s">
        <v>109</v>
      </c>
      <c r="D48" s="30" t="s">
        <v>96</v>
      </c>
      <c r="E48" s="30" t="s">
        <v>97</v>
      </c>
      <c r="F48" s="30" t="s">
        <v>98</v>
      </c>
      <c r="G48" s="30" t="s">
        <v>99</v>
      </c>
    </row>
    <row r="49" spans="1:7" x14ac:dyDescent="0.25">
      <c r="B49" s="46" t="s">
        <v>302</v>
      </c>
      <c r="C49" s="105" t="s">
        <v>10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303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304</v>
      </c>
    </row>
    <row r="52" spans="1:7" x14ac:dyDescent="0.25">
      <c r="B52" s="73" t="s">
        <v>305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316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307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308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309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283</v>
      </c>
      <c r="B60" s="80"/>
      <c r="C60" s="80"/>
      <c r="D60" s="80"/>
      <c r="E60" s="80"/>
      <c r="F60" s="80"/>
      <c r="G60" s="80"/>
    </row>
    <row r="61" spans="1:7" x14ac:dyDescent="0.25">
      <c r="A61" s="97" t="s">
        <v>279</v>
      </c>
      <c r="B61" s="73" t="s">
        <v>310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311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121</v>
      </c>
      <c r="B63" s="46" t="s">
        <v>312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313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69</v>
      </c>
      <c r="D66" s="44" t="s">
        <v>70</v>
      </c>
      <c r="E66" s="44" t="s">
        <v>71</v>
      </c>
      <c r="F66" s="44" t="s">
        <v>72</v>
      </c>
      <c r="G66" s="84"/>
    </row>
    <row r="67" spans="1:7" x14ac:dyDescent="0.25">
      <c r="B67" s="46" t="s">
        <v>314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ff3tECSdHAsg+eZi+XfzuV8h2oBR1xusyfIrM2LMKdNJ0QyGwiPxcviHOhQfIAMN/nEP+nAWpIR0M/W5BmD2ZQ==" saltValue="/RHenU02LTog08bo28Bd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28" customWidth="1"/>
    <col min="2" max="6" width="16.21875" style="28"/>
    <col min="7" max="7" width="17.21875" style="28" customWidth="1"/>
    <col min="8" max="8" width="16.21875" style="28" customWidth="1"/>
    <col min="9" max="16384" width="16.21875" style="28"/>
  </cols>
  <sheetData>
    <row r="1" spans="1:6" ht="15.75" customHeight="1" x14ac:dyDescent="0.25">
      <c r="A1" s="42" t="s">
        <v>160</v>
      </c>
      <c r="B1" s="30"/>
      <c r="C1" s="30" t="s">
        <v>51</v>
      </c>
      <c r="D1" s="30" t="s">
        <v>53</v>
      </c>
      <c r="E1" s="30" t="s">
        <v>52</v>
      </c>
      <c r="F1" s="42" t="s">
        <v>54</v>
      </c>
    </row>
    <row r="2" spans="1:6" ht="15.75" customHeight="1" x14ac:dyDescent="0.25">
      <c r="A2" s="73" t="s">
        <v>168</v>
      </c>
      <c r="B2" s="73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180</v>
      </c>
      <c r="B4" s="73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181</v>
      </c>
      <c r="B6" s="73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182</v>
      </c>
      <c r="B8" s="73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186</v>
      </c>
      <c r="B10" s="73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190</v>
      </c>
      <c r="B12" s="73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160</v>
      </c>
      <c r="B16" s="30"/>
      <c r="C16" s="30" t="s">
        <v>51</v>
      </c>
      <c r="D16" s="30" t="s">
        <v>53</v>
      </c>
      <c r="E16" s="30" t="s">
        <v>52</v>
      </c>
      <c r="F16" s="42" t="s">
        <v>54</v>
      </c>
    </row>
    <row r="17" spans="1:6" ht="15.75" customHeight="1" x14ac:dyDescent="0.25">
      <c r="A17" s="73" t="s">
        <v>168</v>
      </c>
      <c r="B17" s="73" t="s">
        <v>317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318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180</v>
      </c>
      <c r="B19" s="73" t="s">
        <v>317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318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181</v>
      </c>
      <c r="B21" s="73" t="s">
        <v>317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318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182</v>
      </c>
      <c r="B23" s="73" t="s">
        <v>317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318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186</v>
      </c>
      <c r="B25" s="73" t="s">
        <v>317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318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190</v>
      </c>
      <c r="B27" s="73" t="s">
        <v>317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318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42" t="s">
        <v>160</v>
      </c>
      <c r="B31" s="30"/>
      <c r="C31" s="30" t="s">
        <v>51</v>
      </c>
      <c r="D31" s="30" t="s">
        <v>53</v>
      </c>
      <c r="E31" s="30" t="s">
        <v>52</v>
      </c>
      <c r="F31" s="42" t="s">
        <v>54</v>
      </c>
    </row>
    <row r="32" spans="1:6" ht="15.75" customHeight="1" x14ac:dyDescent="0.25">
      <c r="A32" s="73" t="s">
        <v>168</v>
      </c>
      <c r="B32" s="73" t="s">
        <v>317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318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180</v>
      </c>
      <c r="B34" s="73" t="s">
        <v>317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318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181</v>
      </c>
      <c r="B36" s="73" t="s">
        <v>317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318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182</v>
      </c>
      <c r="B38" s="73" t="s">
        <v>317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318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186</v>
      </c>
      <c r="B40" s="73" t="s">
        <v>317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318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190</v>
      </c>
      <c r="B42" s="73" t="s">
        <v>317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318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IvCM72LyLDCHjbvd+Sco/u5ogu1DEuSXI2fvoNVQniEc+8PNIJBDFWvR64vWYv8q2dbfSNzNeu+EzdQ33rATmQ==" saltValue="IV/Wh233K6XbK3d+TbhBK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8" customWidth="1"/>
    <col min="2" max="2" width="58.777343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109</v>
      </c>
      <c r="D1" s="83" t="s">
        <v>96</v>
      </c>
      <c r="E1" s="83" t="s">
        <v>97</v>
      </c>
      <c r="F1" s="83" t="s">
        <v>98</v>
      </c>
      <c r="G1" s="83" t="s">
        <v>99</v>
      </c>
      <c r="H1" s="83" t="s">
        <v>69</v>
      </c>
      <c r="I1" s="83" t="s">
        <v>70</v>
      </c>
      <c r="J1" s="83" t="s">
        <v>71</v>
      </c>
      <c r="K1" s="83" t="s">
        <v>72</v>
      </c>
      <c r="L1" s="83" t="s">
        <v>122</v>
      </c>
      <c r="M1" s="83" t="s">
        <v>123</v>
      </c>
      <c r="N1" s="83" t="s">
        <v>124</v>
      </c>
      <c r="O1" s="83" t="s">
        <v>125</v>
      </c>
    </row>
    <row r="2" spans="1:15" x14ac:dyDescent="0.25">
      <c r="A2" s="30" t="s">
        <v>319</v>
      </c>
    </row>
    <row r="3" spans="1:15" x14ac:dyDescent="0.25">
      <c r="B3" s="46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2" customHeight="1" x14ac:dyDescent="0.25">
      <c r="B13" s="46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320</v>
      </c>
      <c r="B17" s="46"/>
    </row>
    <row r="18" spans="1:15" x14ac:dyDescent="0.25">
      <c r="B18" s="73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x14ac:dyDescent="0.25">
      <c r="A24" s="30"/>
      <c r="B24" s="30"/>
      <c r="C24" s="83" t="s">
        <v>109</v>
      </c>
      <c r="D24" s="83" t="s">
        <v>96</v>
      </c>
      <c r="E24" s="83" t="s">
        <v>97</v>
      </c>
      <c r="F24" s="83" t="s">
        <v>98</v>
      </c>
      <c r="G24" s="83" t="s">
        <v>99</v>
      </c>
      <c r="H24" s="83" t="s">
        <v>69</v>
      </c>
      <c r="I24" s="83" t="s">
        <v>70</v>
      </c>
      <c r="J24" s="83" t="s">
        <v>71</v>
      </c>
      <c r="K24" s="83" t="s">
        <v>72</v>
      </c>
      <c r="L24" s="83" t="s">
        <v>122</v>
      </c>
      <c r="M24" s="83" t="s">
        <v>123</v>
      </c>
      <c r="N24" s="83" t="s">
        <v>124</v>
      </c>
      <c r="O24" s="83" t="s">
        <v>125</v>
      </c>
    </row>
    <row r="25" spans="1:15" x14ac:dyDescent="0.25">
      <c r="A25" s="30" t="s">
        <v>321</v>
      </c>
    </row>
    <row r="26" spans="1:15" x14ac:dyDescent="0.25">
      <c r="B26" s="46" t="s">
        <v>171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190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205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323</v>
      </c>
      <c r="B40" s="46"/>
    </row>
    <row r="41" spans="1:15" x14ac:dyDescent="0.25">
      <c r="B41" s="73" t="s">
        <v>173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175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183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239</v>
      </c>
    </row>
    <row r="47" spans="1:15" x14ac:dyDescent="0.25">
      <c r="A47" s="30"/>
      <c r="B47" s="30"/>
      <c r="C47" s="83" t="s">
        <v>109</v>
      </c>
      <c r="D47" s="83" t="s">
        <v>96</v>
      </c>
      <c r="E47" s="83" t="s">
        <v>97</v>
      </c>
      <c r="F47" s="83" t="s">
        <v>98</v>
      </c>
      <c r="G47" s="83" t="s">
        <v>99</v>
      </c>
      <c r="H47" s="83" t="s">
        <v>69</v>
      </c>
      <c r="I47" s="83" t="s">
        <v>70</v>
      </c>
      <c r="J47" s="83" t="s">
        <v>71</v>
      </c>
      <c r="K47" s="83" t="s">
        <v>72</v>
      </c>
      <c r="L47" s="83" t="s">
        <v>122</v>
      </c>
      <c r="M47" s="83" t="s">
        <v>123</v>
      </c>
      <c r="N47" s="83" t="s">
        <v>124</v>
      </c>
      <c r="O47" s="83" t="s">
        <v>125</v>
      </c>
    </row>
    <row r="48" spans="1:15" x14ac:dyDescent="0.25">
      <c r="A48" s="30" t="s">
        <v>322</v>
      </c>
    </row>
    <row r="49" spans="1:15" x14ac:dyDescent="0.25">
      <c r="B49" s="46" t="s">
        <v>171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176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177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178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179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180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181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182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185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186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189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190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205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324</v>
      </c>
      <c r="B63" s="46"/>
    </row>
    <row r="64" spans="1:15" x14ac:dyDescent="0.25">
      <c r="B64" s="73" t="s">
        <v>173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175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183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g63BeAew6Ndaj6Z8IejRypNBBzAABoLGg0QAQDaIgqtqqcDmhsbe00YPRD3HxRLGAcf4utGutwFhGMcMPW7KtQ==" saltValue="kVVp7uWLs0x1EjHVLGOE8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49" sqref="C49"/>
    </sheetView>
  </sheetViews>
  <sheetFormatPr defaultColWidth="12.77734375" defaultRowHeight="13.2" x14ac:dyDescent="0.25"/>
  <cols>
    <col min="1" max="1" width="21.2187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109</v>
      </c>
      <c r="D1" s="30" t="s">
        <v>96</v>
      </c>
      <c r="E1" s="30" t="s">
        <v>97</v>
      </c>
      <c r="F1" s="30" t="s">
        <v>98</v>
      </c>
      <c r="G1" s="30" t="s">
        <v>99</v>
      </c>
    </row>
    <row r="2" spans="1:7" x14ac:dyDescent="0.25">
      <c r="A2" s="30" t="s">
        <v>325</v>
      </c>
    </row>
    <row r="3" spans="1:7" x14ac:dyDescent="0.25">
      <c r="B3" s="46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326</v>
      </c>
      <c r="B4" s="46"/>
      <c r="C4" s="98"/>
      <c r="D4" s="98"/>
      <c r="E4" s="98"/>
      <c r="F4" s="98"/>
      <c r="G4" s="98"/>
    </row>
    <row r="5" spans="1:7" x14ac:dyDescent="0.25">
      <c r="B5" s="73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30"/>
      <c r="B8" s="42"/>
      <c r="C8" s="30" t="s">
        <v>109</v>
      </c>
      <c r="D8" s="30" t="s">
        <v>96</v>
      </c>
      <c r="E8" s="30" t="s">
        <v>97</v>
      </c>
      <c r="F8" s="30" t="s">
        <v>98</v>
      </c>
      <c r="G8" s="30" t="s">
        <v>99</v>
      </c>
    </row>
    <row r="9" spans="1:7" x14ac:dyDescent="0.25">
      <c r="A9" s="30" t="s">
        <v>327</v>
      </c>
    </row>
    <row r="10" spans="1:7" x14ac:dyDescent="0.25">
      <c r="B10" s="46" t="s">
        <v>161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328</v>
      </c>
      <c r="B11" s="46"/>
      <c r="C11" s="98"/>
      <c r="D11" s="98"/>
      <c r="E11" s="98"/>
      <c r="F11" s="98"/>
      <c r="G11" s="98"/>
    </row>
    <row r="12" spans="1:7" x14ac:dyDescent="0.25">
      <c r="B12" s="73" t="s">
        <v>165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30"/>
      <c r="B15" s="42"/>
      <c r="C15" s="30" t="s">
        <v>109</v>
      </c>
      <c r="D15" s="30" t="s">
        <v>96</v>
      </c>
      <c r="E15" s="30" t="s">
        <v>97</v>
      </c>
      <c r="F15" s="30" t="s">
        <v>98</v>
      </c>
      <c r="G15" s="30" t="s">
        <v>99</v>
      </c>
    </row>
    <row r="16" spans="1:7" x14ac:dyDescent="0.25">
      <c r="A16" s="30" t="s">
        <v>329</v>
      </c>
    </row>
    <row r="17" spans="1:7" x14ac:dyDescent="0.25">
      <c r="B17" s="46" t="s">
        <v>161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330</v>
      </c>
      <c r="B18" s="46"/>
      <c r="C18" s="98"/>
      <c r="D18" s="98"/>
      <c r="E18" s="98"/>
      <c r="F18" s="98"/>
      <c r="G18" s="98"/>
    </row>
    <row r="19" spans="1:7" x14ac:dyDescent="0.25">
      <c r="B19" s="73" t="s">
        <v>165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6zAZCYpTQJlvRmyiLusAiG7efQqIP3BehOeIO/35Zh3ari2ItfTeV22gc6VtzukhujLIQeavKuYA4GKC/SSz4Q==" saltValue="jsnxWwfskiPrOjvHoEfqp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7773437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160</v>
      </c>
      <c r="B1" s="30" t="s">
        <v>333</v>
      </c>
      <c r="C1" s="97" t="s">
        <v>11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8" x14ac:dyDescent="0.25">
      <c r="A2" s="40" t="s">
        <v>193</v>
      </c>
      <c r="B2" s="40" t="s">
        <v>87</v>
      </c>
      <c r="C2" s="40" t="s">
        <v>334</v>
      </c>
      <c r="D2" s="105">
        <v>0</v>
      </c>
      <c r="E2" s="105">
        <v>0</v>
      </c>
      <c r="F2" s="105">
        <v>0.39473684210526322</v>
      </c>
      <c r="G2" s="105">
        <v>0.39473684210526322</v>
      </c>
      <c r="H2" s="105">
        <v>0.39473684210526322</v>
      </c>
    </row>
    <row r="3" spans="1:8" x14ac:dyDescent="0.25">
      <c r="C3" s="40" t="s">
        <v>335</v>
      </c>
      <c r="D3" s="105">
        <v>0</v>
      </c>
      <c r="E3" s="105">
        <v>0</v>
      </c>
      <c r="F3" s="105">
        <v>0.30769230769230765</v>
      </c>
      <c r="G3" s="105">
        <v>0.30769230769230765</v>
      </c>
      <c r="H3" s="105">
        <v>0.30769230769230765</v>
      </c>
    </row>
    <row r="4" spans="1:8" x14ac:dyDescent="0.25">
      <c r="C4" s="40" t="s">
        <v>336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192</v>
      </c>
      <c r="B5" s="40" t="s">
        <v>208</v>
      </c>
      <c r="C5" s="40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336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209</v>
      </c>
      <c r="C7" s="40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336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185</v>
      </c>
      <c r="B9" s="40" t="s">
        <v>208</v>
      </c>
      <c r="C9" s="40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336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209</v>
      </c>
      <c r="C11" s="40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336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205</v>
      </c>
      <c r="B13" s="40" t="s">
        <v>208</v>
      </c>
      <c r="C13" s="40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336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209</v>
      </c>
      <c r="C15" s="40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336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170</v>
      </c>
      <c r="B17" s="40" t="s">
        <v>208</v>
      </c>
      <c r="C17" s="40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336</v>
      </c>
      <c r="D18" s="105">
        <v>0</v>
      </c>
      <c r="E18" s="105">
        <v>0</v>
      </c>
      <c r="F18" s="105">
        <v>0.7</v>
      </c>
      <c r="G18" s="105">
        <v>0.62</v>
      </c>
      <c r="H18" s="105">
        <v>0.62</v>
      </c>
    </row>
    <row r="19" spans="1:8" x14ac:dyDescent="0.25">
      <c r="B19" s="40" t="s">
        <v>209</v>
      </c>
      <c r="C19" s="40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336</v>
      </c>
      <c r="D20" s="105">
        <v>0</v>
      </c>
      <c r="E20" s="105">
        <v>0</v>
      </c>
      <c r="F20" s="105">
        <v>0.84</v>
      </c>
      <c r="G20" s="105">
        <v>0.62</v>
      </c>
      <c r="H20" s="105">
        <v>0.62</v>
      </c>
    </row>
    <row r="21" spans="1:8" x14ac:dyDescent="0.25">
      <c r="A21" s="40" t="s">
        <v>175</v>
      </c>
      <c r="B21" s="40" t="s">
        <v>84</v>
      </c>
      <c r="C21" s="40" t="s">
        <v>334</v>
      </c>
      <c r="D21" s="105">
        <v>0.28260869565217389</v>
      </c>
      <c r="E21" s="105">
        <v>0</v>
      </c>
      <c r="F21" s="105">
        <v>0</v>
      </c>
      <c r="G21" s="105">
        <v>0</v>
      </c>
      <c r="H21" s="105">
        <v>0</v>
      </c>
    </row>
    <row r="22" spans="1:8" x14ac:dyDescent="0.25">
      <c r="C22" s="40" t="s">
        <v>335</v>
      </c>
      <c r="D22" s="105">
        <v>0.46</v>
      </c>
      <c r="E22" s="105">
        <v>0</v>
      </c>
      <c r="F22" s="105">
        <v>0</v>
      </c>
      <c r="G22" s="105">
        <v>0</v>
      </c>
      <c r="H22" s="105">
        <v>0</v>
      </c>
    </row>
    <row r="23" spans="1:8" x14ac:dyDescent="0.25">
      <c r="A23" s="40" t="s">
        <v>173</v>
      </c>
      <c r="B23" s="40" t="s">
        <v>84</v>
      </c>
      <c r="C23" s="40" t="s">
        <v>334</v>
      </c>
      <c r="D23" s="105">
        <v>0.28260869565217389</v>
      </c>
      <c r="E23" s="105">
        <v>0</v>
      </c>
      <c r="F23" s="105">
        <v>0</v>
      </c>
      <c r="G23" s="105">
        <v>0</v>
      </c>
      <c r="H23" s="105">
        <v>0</v>
      </c>
    </row>
    <row r="24" spans="1:8" x14ac:dyDescent="0.25">
      <c r="C24" s="40" t="s">
        <v>335</v>
      </c>
      <c r="D24" s="105">
        <v>0.46</v>
      </c>
      <c r="E24" s="105">
        <v>0</v>
      </c>
      <c r="F24" s="105">
        <v>0</v>
      </c>
      <c r="G24" s="105">
        <v>0</v>
      </c>
      <c r="H24" s="105">
        <v>0</v>
      </c>
    </row>
    <row r="25" spans="1:8" x14ac:dyDescent="0.25">
      <c r="A25" s="40" t="s">
        <v>174</v>
      </c>
      <c r="B25" s="40" t="s">
        <v>84</v>
      </c>
      <c r="C25" s="40" t="s">
        <v>334</v>
      </c>
      <c r="D25" s="105">
        <v>0.28260869565217389</v>
      </c>
      <c r="E25" s="105">
        <v>0</v>
      </c>
      <c r="F25" s="105">
        <v>0</v>
      </c>
      <c r="G25" s="105">
        <v>0</v>
      </c>
      <c r="H25" s="105">
        <v>0</v>
      </c>
    </row>
    <row r="26" spans="1:8" x14ac:dyDescent="0.25">
      <c r="C26" s="40" t="s">
        <v>335</v>
      </c>
      <c r="D26" s="105">
        <v>0.46</v>
      </c>
      <c r="E26" s="105">
        <v>0</v>
      </c>
      <c r="F26" s="105">
        <v>0</v>
      </c>
      <c r="G26" s="105">
        <v>0</v>
      </c>
      <c r="H26" s="105">
        <v>0</v>
      </c>
    </row>
    <row r="27" spans="1:8" x14ac:dyDescent="0.25">
      <c r="A27" s="40" t="s">
        <v>197</v>
      </c>
      <c r="B27" s="40" t="s">
        <v>87</v>
      </c>
      <c r="C27" s="40" t="s">
        <v>334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</row>
    <row r="28" spans="1:8" x14ac:dyDescent="0.25">
      <c r="C28" s="40" t="s">
        <v>335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x14ac:dyDescent="0.25">
      <c r="C29" s="40" t="s">
        <v>336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</row>
    <row r="30" spans="1:8" x14ac:dyDescent="0.25">
      <c r="A30" s="40" t="s">
        <v>198</v>
      </c>
      <c r="B30" s="40" t="s">
        <v>87</v>
      </c>
      <c r="C30" s="40" t="s">
        <v>334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</row>
    <row r="31" spans="1:8" x14ac:dyDescent="0.25">
      <c r="C31" s="40" t="s">
        <v>335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x14ac:dyDescent="0.25">
      <c r="C32" s="40" t="s">
        <v>336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</row>
    <row r="33" spans="1:8" x14ac:dyDescent="0.25">
      <c r="A33" s="40" t="s">
        <v>196</v>
      </c>
      <c r="B33" s="40" t="s">
        <v>87</v>
      </c>
      <c r="C33" s="40" t="s">
        <v>334</v>
      </c>
      <c r="D33" s="105">
        <v>1</v>
      </c>
      <c r="E33" s="105">
        <v>1</v>
      </c>
      <c r="F33" s="105">
        <v>1</v>
      </c>
      <c r="G33" s="105">
        <v>1</v>
      </c>
      <c r="H33" s="105">
        <v>1</v>
      </c>
    </row>
    <row r="34" spans="1:8" x14ac:dyDescent="0.25">
      <c r="C34" s="40" t="s">
        <v>335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x14ac:dyDescent="0.25">
      <c r="C35" s="40" t="s">
        <v>336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</row>
    <row r="36" spans="1:8" x14ac:dyDescent="0.25">
      <c r="A36" s="40" t="s">
        <v>195</v>
      </c>
      <c r="B36" s="40" t="s">
        <v>87</v>
      </c>
      <c r="C36" s="40" t="s">
        <v>334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C37" s="40" t="s">
        <v>335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x14ac:dyDescent="0.25">
      <c r="C38" s="40" t="s">
        <v>336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</row>
    <row r="39" spans="1:8" x14ac:dyDescent="0.25">
      <c r="A39" s="40" t="s">
        <v>194</v>
      </c>
      <c r="B39" s="40" t="s">
        <v>87</v>
      </c>
      <c r="C39" s="40" t="s">
        <v>334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C40" s="40" t="s">
        <v>335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</row>
    <row r="41" spans="1:8" x14ac:dyDescent="0.25">
      <c r="C41" s="40" t="s">
        <v>336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</row>
    <row r="42" spans="1:8" x14ac:dyDescent="0.25">
      <c r="A42" s="40" t="s">
        <v>200</v>
      </c>
      <c r="B42" s="40" t="s">
        <v>87</v>
      </c>
      <c r="C42" s="40" t="s">
        <v>334</v>
      </c>
      <c r="D42" s="105">
        <v>0.3</v>
      </c>
      <c r="E42" s="105">
        <v>0.3</v>
      </c>
      <c r="F42" s="105">
        <v>0.3</v>
      </c>
      <c r="G42" s="105">
        <v>0.3</v>
      </c>
      <c r="H42" s="105">
        <v>0.3</v>
      </c>
    </row>
    <row r="43" spans="1:8" x14ac:dyDescent="0.25">
      <c r="C43" s="40" t="s">
        <v>335</v>
      </c>
      <c r="D43" s="105">
        <v>0.5</v>
      </c>
      <c r="E43" s="105">
        <v>0.5</v>
      </c>
      <c r="F43" s="105">
        <v>0.5</v>
      </c>
      <c r="G43" s="105">
        <v>0.5</v>
      </c>
      <c r="H43" s="105">
        <v>0.5</v>
      </c>
    </row>
    <row r="44" spans="1:8" x14ac:dyDescent="0.25">
      <c r="C44" s="40" t="s">
        <v>336</v>
      </c>
      <c r="D44" s="105">
        <v>0.65</v>
      </c>
      <c r="E44" s="105">
        <v>0.65</v>
      </c>
      <c r="F44" s="105">
        <v>0.65</v>
      </c>
      <c r="G44" s="105">
        <v>0.65</v>
      </c>
      <c r="H44" s="105">
        <v>0.65</v>
      </c>
    </row>
    <row r="45" spans="1:8" x14ac:dyDescent="0.25">
      <c r="B45" s="40" t="s">
        <v>88</v>
      </c>
      <c r="C45" s="40" t="s">
        <v>334</v>
      </c>
      <c r="D45" s="105">
        <v>0.3</v>
      </c>
      <c r="E45" s="105">
        <v>0.3</v>
      </c>
      <c r="F45" s="105">
        <v>0.3</v>
      </c>
      <c r="G45" s="105">
        <v>0.3</v>
      </c>
      <c r="H45" s="105">
        <v>0.3</v>
      </c>
    </row>
    <row r="46" spans="1:8" x14ac:dyDescent="0.25">
      <c r="C46" s="40" t="s">
        <v>335</v>
      </c>
      <c r="D46" s="105">
        <v>0.49</v>
      </c>
      <c r="E46" s="105">
        <v>0.49</v>
      </c>
      <c r="F46" s="105">
        <v>0.49</v>
      </c>
      <c r="G46" s="105">
        <v>0.49</v>
      </c>
      <c r="H46" s="105">
        <v>0.49</v>
      </c>
    </row>
    <row r="47" spans="1:8" x14ac:dyDescent="0.25">
      <c r="C47" s="40" t="s">
        <v>336</v>
      </c>
      <c r="D47" s="105">
        <v>0.52</v>
      </c>
      <c r="E47" s="105">
        <v>0.52</v>
      </c>
      <c r="F47" s="105">
        <v>0.52</v>
      </c>
      <c r="G47" s="105">
        <v>0.52</v>
      </c>
      <c r="H47" s="105">
        <v>0.52</v>
      </c>
    </row>
    <row r="48" spans="1:8" x14ac:dyDescent="0.25">
      <c r="A48" s="40" t="s">
        <v>191</v>
      </c>
      <c r="B48" s="40" t="s">
        <v>87</v>
      </c>
      <c r="C48" s="40" t="s">
        <v>334</v>
      </c>
      <c r="D48" s="105">
        <v>0.88</v>
      </c>
      <c r="E48" s="105">
        <v>0.88</v>
      </c>
      <c r="F48" s="105">
        <v>0.88</v>
      </c>
      <c r="G48" s="105">
        <v>0.88</v>
      </c>
      <c r="H48" s="105">
        <v>0.88</v>
      </c>
    </row>
    <row r="49" spans="1:8" x14ac:dyDescent="0.25">
      <c r="C49" s="40" t="s">
        <v>335</v>
      </c>
      <c r="D49" s="105">
        <v>0.78409090909090906</v>
      </c>
      <c r="E49" s="105">
        <v>0.78409090909090906</v>
      </c>
      <c r="F49" s="105">
        <v>0.78409090909090906</v>
      </c>
      <c r="G49" s="105">
        <v>0.78409090909090906</v>
      </c>
      <c r="H49" s="105">
        <v>0.78409090909090906</v>
      </c>
    </row>
    <row r="50" spans="1:8" x14ac:dyDescent="0.25">
      <c r="A50" s="40" t="s">
        <v>199</v>
      </c>
      <c r="B50" s="40" t="s">
        <v>87</v>
      </c>
      <c r="C50" s="40" t="s">
        <v>334</v>
      </c>
      <c r="D50" s="105">
        <v>0.88372093023255816</v>
      </c>
      <c r="E50" s="105">
        <v>0.88372093023255816</v>
      </c>
      <c r="F50" s="105">
        <v>0.88372093023255816</v>
      </c>
      <c r="G50" s="105">
        <v>0.88372093023255816</v>
      </c>
      <c r="H50" s="105">
        <v>0.88372093023255816</v>
      </c>
    </row>
    <row r="51" spans="1:8" x14ac:dyDescent="0.25">
      <c r="C51" s="40" t="s">
        <v>335</v>
      </c>
      <c r="D51" s="105">
        <v>0.86</v>
      </c>
      <c r="E51" s="105">
        <v>0.86</v>
      </c>
      <c r="F51" s="105">
        <v>0.86</v>
      </c>
      <c r="G51" s="105">
        <v>0.86</v>
      </c>
      <c r="H51" s="105">
        <v>0.86</v>
      </c>
    </row>
    <row r="52" spans="1:8" x14ac:dyDescent="0.25">
      <c r="A52" s="40" t="s">
        <v>184</v>
      </c>
      <c r="B52" s="40" t="s">
        <v>82</v>
      </c>
      <c r="C52" s="40" t="s">
        <v>334</v>
      </c>
      <c r="D52" s="105">
        <v>0.57999999999999996</v>
      </c>
      <c r="E52" s="105">
        <v>0.57999999999999996</v>
      </c>
      <c r="F52" s="105">
        <v>0</v>
      </c>
      <c r="G52" s="105">
        <v>0</v>
      </c>
      <c r="H52" s="105">
        <v>0</v>
      </c>
    </row>
    <row r="53" spans="1:8" x14ac:dyDescent="0.25">
      <c r="C53" s="40" t="s">
        <v>335</v>
      </c>
      <c r="D53" s="105">
        <v>0.51</v>
      </c>
      <c r="E53" s="105">
        <v>0.51</v>
      </c>
      <c r="F53" s="105">
        <v>0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30" t="s">
        <v>160</v>
      </c>
      <c r="B56" s="30" t="s">
        <v>333</v>
      </c>
      <c r="C56" s="97" t="s">
        <v>11</v>
      </c>
      <c r="D56" s="30" t="s">
        <v>109</v>
      </c>
      <c r="E56" s="30" t="s">
        <v>96</v>
      </c>
      <c r="F56" s="30" t="s">
        <v>97</v>
      </c>
      <c r="G56" s="30" t="s">
        <v>98</v>
      </c>
      <c r="H56" s="30" t="s">
        <v>99</v>
      </c>
    </row>
    <row r="57" spans="1:8" x14ac:dyDescent="0.25">
      <c r="A57" s="40" t="s">
        <v>193</v>
      </c>
      <c r="B57" s="40" t="s">
        <v>87</v>
      </c>
      <c r="C57" s="40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0.35526315789473689</v>
      </c>
      <c r="G57" s="105">
        <f t="shared" si="0"/>
        <v>0.35526315789473689</v>
      </c>
      <c r="H57" s="105">
        <f t="shared" si="0"/>
        <v>0.35526315789473689</v>
      </c>
    </row>
    <row r="58" spans="1:8" x14ac:dyDescent="0.25">
      <c r="C58" s="40" t="s">
        <v>335</v>
      </c>
      <c r="D58" s="105">
        <f t="shared" si="0"/>
        <v>0</v>
      </c>
      <c r="E58" s="105">
        <f t="shared" si="0"/>
        <v>0</v>
      </c>
      <c r="F58" s="105">
        <f t="shared" si="0"/>
        <v>0.27692307692307688</v>
      </c>
      <c r="G58" s="105">
        <f t="shared" si="0"/>
        <v>0.27692307692307688</v>
      </c>
      <c r="H58" s="105">
        <f t="shared" si="0"/>
        <v>0.27692307692307688</v>
      </c>
    </row>
    <row r="59" spans="1:8" x14ac:dyDescent="0.25">
      <c r="C59" s="40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192</v>
      </c>
      <c r="B60" s="40" t="s">
        <v>208</v>
      </c>
      <c r="C60" s="40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209</v>
      </c>
      <c r="C62" s="40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185</v>
      </c>
      <c r="B64" s="40" t="s">
        <v>208</v>
      </c>
      <c r="C64" s="40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209</v>
      </c>
      <c r="C66" s="40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336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205</v>
      </c>
      <c r="B68" s="40" t="s">
        <v>208</v>
      </c>
      <c r="C68" s="40" t="s">
        <v>334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336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209</v>
      </c>
      <c r="C70" s="40" t="s">
        <v>334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336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170</v>
      </c>
      <c r="B72" s="40" t="s">
        <v>208</v>
      </c>
      <c r="C72" s="40" t="s">
        <v>334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336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0.63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209</v>
      </c>
      <c r="C74" s="40" t="s">
        <v>334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336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0.75600000000000001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175</v>
      </c>
      <c r="B76" s="40" t="s">
        <v>84</v>
      </c>
      <c r="C76" s="40" t="s">
        <v>334</v>
      </c>
      <c r="D76" s="105">
        <f t="shared" ref="D76:H76" si="8">D21*0.9</f>
        <v>0.2543478260869565</v>
      </c>
      <c r="E76" s="105">
        <f t="shared" si="8"/>
        <v>0</v>
      </c>
      <c r="F76" s="105">
        <f t="shared" si="8"/>
        <v>0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335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173</v>
      </c>
      <c r="B78" s="40" t="s">
        <v>84</v>
      </c>
      <c r="C78" s="40" t="s">
        <v>334</v>
      </c>
      <c r="D78" s="105">
        <f t="shared" ref="D78:H78" si="10">D23*0.9</f>
        <v>0.2543478260869565</v>
      </c>
      <c r="E78" s="105">
        <f t="shared" si="10"/>
        <v>0</v>
      </c>
      <c r="F78" s="105">
        <f t="shared" si="10"/>
        <v>0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335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174</v>
      </c>
      <c r="B80" s="40" t="s">
        <v>84</v>
      </c>
      <c r="C80" s="40" t="s">
        <v>334</v>
      </c>
      <c r="D80" s="105">
        <f t="shared" ref="D80:H80" si="12">D25*0.9</f>
        <v>0.2543478260869565</v>
      </c>
      <c r="E80" s="105">
        <f t="shared" si="12"/>
        <v>0</v>
      </c>
      <c r="F80" s="105">
        <f t="shared" si="12"/>
        <v>0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335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197</v>
      </c>
      <c r="B82" s="40" t="s">
        <v>87</v>
      </c>
      <c r="C82" s="40" t="s">
        <v>334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0.9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335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336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198</v>
      </c>
      <c r="B85" s="40" t="s">
        <v>87</v>
      </c>
      <c r="C85" s="40" t="s">
        <v>334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0.9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335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336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196</v>
      </c>
      <c r="B88" s="40" t="s">
        <v>87</v>
      </c>
      <c r="C88" s="40" t="s">
        <v>334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0.9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335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336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195</v>
      </c>
      <c r="B91" s="40" t="s">
        <v>87</v>
      </c>
      <c r="C91" s="40" t="s">
        <v>334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0.9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335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336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194</v>
      </c>
      <c r="B94" s="40" t="s">
        <v>87</v>
      </c>
      <c r="C94" s="40" t="s">
        <v>334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0.9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335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336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200</v>
      </c>
      <c r="B97" s="40" t="s">
        <v>87</v>
      </c>
      <c r="C97" s="40" t="s">
        <v>334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0.27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335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0.45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336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0.58500000000000008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88</v>
      </c>
      <c r="C100" s="40" t="s">
        <v>334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0.27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335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0.441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336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0.46800000000000003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191</v>
      </c>
      <c r="B103" s="40" t="s">
        <v>87</v>
      </c>
      <c r="C103" s="40" t="s">
        <v>334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0.79200000000000004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335</v>
      </c>
      <c r="D104" s="105">
        <f t="shared" ref="D104:H104" si="36">D49*0.9</f>
        <v>0.70568181818181819</v>
      </c>
      <c r="E104" s="105">
        <f t="shared" si="36"/>
        <v>0.70568181818181819</v>
      </c>
      <c r="F104" s="105">
        <f t="shared" si="36"/>
        <v>0.70568181818181819</v>
      </c>
      <c r="G104" s="105">
        <f t="shared" si="36"/>
        <v>0.70568181818181819</v>
      </c>
      <c r="H104" s="105">
        <f t="shared" si="36"/>
        <v>0.70568181818181819</v>
      </c>
    </row>
    <row r="105" spans="1:8" x14ac:dyDescent="0.25">
      <c r="A105" s="40" t="s">
        <v>199</v>
      </c>
      <c r="B105" s="40" t="s">
        <v>87</v>
      </c>
      <c r="C105" s="40" t="s">
        <v>334</v>
      </c>
      <c r="D105" s="105">
        <f t="shared" ref="D105:H105" si="37">D50*0.9</f>
        <v>0.79534883720930238</v>
      </c>
      <c r="E105" s="105">
        <f t="shared" si="37"/>
        <v>0.79534883720930238</v>
      </c>
      <c r="F105" s="105">
        <f t="shared" si="37"/>
        <v>0.79534883720930238</v>
      </c>
      <c r="G105" s="105">
        <f t="shared" si="37"/>
        <v>0.79534883720930238</v>
      </c>
      <c r="H105" s="105">
        <f t="shared" si="37"/>
        <v>0.79534883720930238</v>
      </c>
    </row>
    <row r="106" spans="1:8" x14ac:dyDescent="0.25">
      <c r="C106" s="40" t="s">
        <v>335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0.77400000000000002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184</v>
      </c>
      <c r="B107" s="40" t="s">
        <v>82</v>
      </c>
      <c r="C107" s="40" t="s">
        <v>334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335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30" t="s">
        <v>160</v>
      </c>
      <c r="B111" s="30" t="s">
        <v>333</v>
      </c>
      <c r="C111" s="97" t="s">
        <v>11</v>
      </c>
      <c r="D111" s="30" t="s">
        <v>109</v>
      </c>
      <c r="E111" s="30" t="s">
        <v>96</v>
      </c>
      <c r="F111" s="30" t="s">
        <v>97</v>
      </c>
      <c r="G111" s="30" t="s">
        <v>98</v>
      </c>
      <c r="H111" s="30" t="s">
        <v>99</v>
      </c>
    </row>
    <row r="112" spans="1:8" x14ac:dyDescent="0.25">
      <c r="A112" s="40" t="s">
        <v>193</v>
      </c>
      <c r="B112" s="40" t="s">
        <v>87</v>
      </c>
      <c r="C112" s="40" t="s">
        <v>334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0.41447368421052638</v>
      </c>
      <c r="G112" s="105">
        <f t="shared" si="41"/>
        <v>0.41447368421052638</v>
      </c>
      <c r="H112" s="105">
        <f t="shared" si="41"/>
        <v>0.41447368421052638</v>
      </c>
    </row>
    <row r="113" spans="1:8" x14ac:dyDescent="0.25">
      <c r="C113" s="40" t="s">
        <v>335</v>
      </c>
      <c r="D113" s="105">
        <f t="shared" si="41"/>
        <v>0</v>
      </c>
      <c r="E113" s="105">
        <f t="shared" si="41"/>
        <v>0</v>
      </c>
      <c r="F113" s="105">
        <f t="shared" si="41"/>
        <v>0.32307692307692304</v>
      </c>
      <c r="G113" s="105">
        <f t="shared" si="41"/>
        <v>0.32307692307692304</v>
      </c>
      <c r="H113" s="105">
        <f t="shared" si="41"/>
        <v>0.32307692307692304</v>
      </c>
    </row>
    <row r="114" spans="1:8" x14ac:dyDescent="0.25">
      <c r="C114" s="40" t="s">
        <v>336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192</v>
      </c>
      <c r="B115" s="40" t="s">
        <v>208</v>
      </c>
      <c r="C115" s="40" t="s">
        <v>334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336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209</v>
      </c>
      <c r="C117" s="40" t="s">
        <v>334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336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185</v>
      </c>
      <c r="B119" s="40" t="s">
        <v>208</v>
      </c>
      <c r="C119" s="40" t="s">
        <v>334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336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209</v>
      </c>
      <c r="C121" s="40" t="s">
        <v>334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336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205</v>
      </c>
      <c r="B123" s="40" t="s">
        <v>208</v>
      </c>
      <c r="C123" s="40" t="s">
        <v>334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336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209</v>
      </c>
      <c r="C125" s="40" t="s">
        <v>334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336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170</v>
      </c>
      <c r="B127" s="40" t="s">
        <v>208</v>
      </c>
      <c r="C127" s="40" t="s">
        <v>334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336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0.73499999999999999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209</v>
      </c>
      <c r="C129" s="40" t="s">
        <v>334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336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0.88200000000000001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175</v>
      </c>
      <c r="B131" s="40" t="s">
        <v>84</v>
      </c>
      <c r="C131" s="40" t="s">
        <v>334</v>
      </c>
      <c r="D131" s="105">
        <f t="shared" ref="D131:H131" si="49">D21*1.05</f>
        <v>0.29673913043478262</v>
      </c>
      <c r="E131" s="105">
        <f t="shared" si="49"/>
        <v>0</v>
      </c>
      <c r="F131" s="105">
        <f t="shared" si="49"/>
        <v>0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335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173</v>
      </c>
      <c r="B133" s="40" t="s">
        <v>84</v>
      </c>
      <c r="C133" s="40" t="s">
        <v>334</v>
      </c>
      <c r="D133" s="105">
        <f t="shared" ref="D133:H133" si="51">D23*1.05</f>
        <v>0.29673913043478262</v>
      </c>
      <c r="E133" s="105">
        <f t="shared" si="51"/>
        <v>0</v>
      </c>
      <c r="F133" s="105">
        <f t="shared" si="51"/>
        <v>0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335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174</v>
      </c>
      <c r="B135" s="40" t="s">
        <v>84</v>
      </c>
      <c r="C135" s="40" t="s">
        <v>334</v>
      </c>
      <c r="D135" s="105">
        <f t="shared" ref="D135:H135" si="53">D25*1.05</f>
        <v>0.29673913043478262</v>
      </c>
      <c r="E135" s="105">
        <f t="shared" si="53"/>
        <v>0</v>
      </c>
      <c r="F135" s="105">
        <f t="shared" si="53"/>
        <v>0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335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197</v>
      </c>
      <c r="B137" s="40" t="s">
        <v>87</v>
      </c>
      <c r="C137" s="40" t="s">
        <v>334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1.05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335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336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198</v>
      </c>
      <c r="B140" s="40" t="s">
        <v>87</v>
      </c>
      <c r="C140" s="40" t="s">
        <v>334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1.05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335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336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196</v>
      </c>
      <c r="B143" s="40" t="s">
        <v>87</v>
      </c>
      <c r="C143" s="40" t="s">
        <v>334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1.05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335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336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195</v>
      </c>
      <c r="B146" s="40" t="s">
        <v>87</v>
      </c>
      <c r="C146" s="40" t="s">
        <v>334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1.05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335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336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194</v>
      </c>
      <c r="B149" s="40" t="s">
        <v>87</v>
      </c>
      <c r="C149" s="40" t="s">
        <v>334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1.05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335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336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200</v>
      </c>
      <c r="B152" s="40" t="s">
        <v>87</v>
      </c>
      <c r="C152" s="40" t="s">
        <v>334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0.315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335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0.52500000000000002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336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0.68250000000000011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88</v>
      </c>
      <c r="C155" s="40" t="s">
        <v>334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0.315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335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0.51449999999999996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336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0.54600000000000004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191</v>
      </c>
      <c r="B158" s="40" t="s">
        <v>87</v>
      </c>
      <c r="C158" s="40" t="s">
        <v>334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0.92400000000000004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335</v>
      </c>
      <c r="D159" s="105">
        <f t="shared" ref="D159:H159" si="77">D49*1.05</f>
        <v>0.8232954545454545</v>
      </c>
      <c r="E159" s="105">
        <f t="shared" si="77"/>
        <v>0.8232954545454545</v>
      </c>
      <c r="F159" s="105">
        <f t="shared" si="77"/>
        <v>0.8232954545454545</v>
      </c>
      <c r="G159" s="105">
        <f t="shared" si="77"/>
        <v>0.8232954545454545</v>
      </c>
      <c r="H159" s="105">
        <f t="shared" si="77"/>
        <v>0.8232954545454545</v>
      </c>
    </row>
    <row r="160" spans="1:8" x14ac:dyDescent="0.25">
      <c r="A160" s="40" t="s">
        <v>199</v>
      </c>
      <c r="B160" s="40" t="s">
        <v>87</v>
      </c>
      <c r="C160" s="40" t="s">
        <v>334</v>
      </c>
      <c r="D160" s="105">
        <f t="shared" ref="D160:H160" si="78">D50*1.05</f>
        <v>0.9279069767441861</v>
      </c>
      <c r="E160" s="105">
        <f t="shared" si="78"/>
        <v>0.9279069767441861</v>
      </c>
      <c r="F160" s="105">
        <f t="shared" si="78"/>
        <v>0.9279069767441861</v>
      </c>
      <c r="G160" s="105">
        <f t="shared" si="78"/>
        <v>0.9279069767441861</v>
      </c>
      <c r="H160" s="105">
        <f t="shared" si="78"/>
        <v>0.9279069767441861</v>
      </c>
    </row>
    <row r="161" spans="1:8" x14ac:dyDescent="0.25">
      <c r="C161" s="40" t="s">
        <v>335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0.90300000000000002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184</v>
      </c>
      <c r="B162" s="40" t="s">
        <v>82</v>
      </c>
      <c r="C162" s="40" t="s">
        <v>334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335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</v>
      </c>
      <c r="G163" s="105">
        <f t="shared" si="81"/>
        <v>0</v>
      </c>
      <c r="H163" s="105">
        <f t="shared" si="81"/>
        <v>0</v>
      </c>
    </row>
  </sheetData>
  <sheetProtection algorithmName="SHA-512" hashValue="iV9kkqa6T+ga6kTBVnV1RYag+TMQPidKeyc6KQ0c6XrC8Q03G4+r45UZnHcPQNB6f0McMuGmWZCHIQJr2q78hA==" saltValue="PKxTfwbnRNgMuQ9H+ZwYp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49" sqref="C49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7773437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160</v>
      </c>
      <c r="B1" s="42" t="s">
        <v>333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5">
      <c r="A2" s="32" t="s">
        <v>169</v>
      </c>
      <c r="B2" s="28" t="s">
        <v>104</v>
      </c>
      <c r="C2" s="32" t="s">
        <v>334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335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188</v>
      </c>
      <c r="B4" s="28" t="s">
        <v>104</v>
      </c>
      <c r="C4" s="32" t="s">
        <v>334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187</v>
      </c>
      <c r="B6" s="28" t="s">
        <v>104</v>
      </c>
      <c r="C6" s="32" t="s">
        <v>334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335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331</v>
      </c>
    </row>
    <row r="10" spans="1:8" x14ac:dyDescent="0.25">
      <c r="A10" s="42" t="s">
        <v>160</v>
      </c>
      <c r="B10" s="42" t="s">
        <v>333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5">
      <c r="A11" s="32" t="s">
        <v>169</v>
      </c>
      <c r="B11" s="28" t="s">
        <v>104</v>
      </c>
      <c r="C11" s="32" t="s">
        <v>334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335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188</v>
      </c>
      <c r="B13" s="28" t="s">
        <v>104</v>
      </c>
      <c r="C13" s="32" t="s">
        <v>334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335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187</v>
      </c>
      <c r="B15" s="28" t="s">
        <v>104</v>
      </c>
      <c r="C15" s="32" t="s">
        <v>334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335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332</v>
      </c>
    </row>
    <row r="19" spans="1:7" x14ac:dyDescent="0.25">
      <c r="A19" s="42" t="s">
        <v>160</v>
      </c>
      <c r="B19" s="42" t="s">
        <v>333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5">
      <c r="A20" s="32" t="s">
        <v>169</v>
      </c>
      <c r="B20" s="28" t="s">
        <v>104</v>
      </c>
      <c r="C20" s="32" t="s">
        <v>334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335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188</v>
      </c>
      <c r="B22" s="28" t="s">
        <v>104</v>
      </c>
      <c r="C22" s="32" t="s">
        <v>334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335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187</v>
      </c>
      <c r="B24" s="28" t="s">
        <v>104</v>
      </c>
      <c r="C24" s="32" t="s">
        <v>334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335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D4hAw3/Jie5ULl570nLLTFKDK464NCC14PjMXatjerv0VyuHilDlHHztu5HFK8oOr0AX3t1KbMKUl1ivUvpbgQ==" saltValue="ARycf0HUpj/27U8SLH1wU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abSelected="1" topLeftCell="A10" zoomScale="115" zoomScaleNormal="115" workbookViewId="0">
      <selection activeCell="C17" sqref="C17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1"/>
      <c r="C1" s="31"/>
      <c r="D1" s="31"/>
      <c r="E1" s="31"/>
      <c r="F1" s="31"/>
    </row>
    <row r="2" spans="1:8" ht="27.75" customHeight="1" x14ac:dyDescent="0.25">
      <c r="A2" t="s">
        <v>77</v>
      </c>
      <c r="B2" s="31" t="s">
        <v>8</v>
      </c>
      <c r="C2" s="31" t="s">
        <v>109</v>
      </c>
      <c r="D2" s="31"/>
      <c r="E2" s="31"/>
      <c r="F2" s="31"/>
      <c r="G2" s="31"/>
    </row>
    <row r="3" spans="1:8" ht="15.75" customHeight="1" x14ac:dyDescent="0.25">
      <c r="B3" s="19" t="s">
        <v>78</v>
      </c>
      <c r="C3" s="59">
        <v>2.7000000000000001E-3</v>
      </c>
    </row>
    <row r="4" spans="1:8" ht="15.75" customHeight="1" x14ac:dyDescent="0.25">
      <c r="B4" s="19" t="s">
        <v>79</v>
      </c>
      <c r="C4" s="59">
        <v>0.1966</v>
      </c>
    </row>
    <row r="5" spans="1:8" ht="15.75" customHeight="1" x14ac:dyDescent="0.25">
      <c r="B5" s="19" t="s">
        <v>80</v>
      </c>
      <c r="C5" s="59">
        <v>6.2100000000000002E-2</v>
      </c>
    </row>
    <row r="6" spans="1:8" ht="15.75" customHeight="1" x14ac:dyDescent="0.25">
      <c r="B6" s="19" t="s">
        <v>81</v>
      </c>
      <c r="C6" s="59">
        <v>0.29289999999999999</v>
      </c>
    </row>
    <row r="7" spans="1:8" ht="15.75" customHeight="1" x14ac:dyDescent="0.25">
      <c r="B7" s="19" t="s">
        <v>82</v>
      </c>
      <c r="C7" s="59">
        <v>0.24709999999999999</v>
      </c>
    </row>
    <row r="8" spans="1:8" ht="15.75" customHeight="1" x14ac:dyDescent="0.25">
      <c r="B8" s="19" t="s">
        <v>83</v>
      </c>
      <c r="C8" s="59">
        <v>4.7999999999999996E-3</v>
      </c>
    </row>
    <row r="9" spans="1:8" ht="15.75" customHeight="1" x14ac:dyDescent="0.25">
      <c r="B9" s="19" t="s">
        <v>84</v>
      </c>
      <c r="C9" s="59">
        <v>0.13200000000000001</v>
      </c>
    </row>
    <row r="10" spans="1:8" ht="15.75" customHeight="1" x14ac:dyDescent="0.25">
      <c r="B10" s="19" t="s">
        <v>85</v>
      </c>
      <c r="C10" s="59">
        <v>6.1800000000000001E-2</v>
      </c>
    </row>
    <row r="11" spans="1:8" ht="15.75" customHeight="1" x14ac:dyDescent="0.25">
      <c r="B11" s="27" t="s">
        <v>41</v>
      </c>
      <c r="C11" s="115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1" t="s">
        <v>8</v>
      </c>
      <c r="C13" s="117" t="s">
        <v>337</v>
      </c>
      <c r="D13" s="117" t="s">
        <v>338</v>
      </c>
      <c r="E13" s="117" t="s">
        <v>339</v>
      </c>
      <c r="F13" s="117" t="s">
        <v>340</v>
      </c>
      <c r="G13" s="19"/>
    </row>
    <row r="14" spans="1:8" ht="15.75" customHeight="1" x14ac:dyDescent="0.25">
      <c r="B14" s="19" t="s">
        <v>87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88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89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91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92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93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94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95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41</v>
      </c>
      <c r="C23" s="115">
        <f>SUM(C14:C22)</f>
        <v>1</v>
      </c>
      <c r="D23" s="115">
        <f t="shared" ref="D23:F23" si="0">SUM(D14:D22)</f>
        <v>1</v>
      </c>
      <c r="E23" s="115">
        <f t="shared" si="0"/>
        <v>1</v>
      </c>
      <c r="F23" s="115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1" t="s">
        <v>8</v>
      </c>
      <c r="C25" s="31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9">
        <v>0.10082724000000001</v>
      </c>
    </row>
    <row r="27" spans="1:8" ht="15.75" customHeight="1" x14ac:dyDescent="0.25">
      <c r="B27" s="19" t="s">
        <v>102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104</v>
      </c>
      <c r="C29" s="59">
        <v>0.12598688999999999</v>
      </c>
    </row>
    <row r="30" spans="1:8" ht="15.75" customHeight="1" x14ac:dyDescent="0.25">
      <c r="B30" s="19" t="s">
        <v>1</v>
      </c>
      <c r="C30" s="59">
        <v>0.12434007</v>
      </c>
    </row>
    <row r="31" spans="1:8" ht="15.75" customHeight="1" x14ac:dyDescent="0.25">
      <c r="B31" s="19" t="s">
        <v>105</v>
      </c>
      <c r="C31" s="59">
        <v>3.9028409999999999E-2</v>
      </c>
    </row>
    <row r="32" spans="1:8" ht="15.75" customHeight="1" x14ac:dyDescent="0.25">
      <c r="B32" s="19" t="s">
        <v>106</v>
      </c>
      <c r="C32" s="59">
        <v>8.5254999999999999E-4</v>
      </c>
    </row>
    <row r="33" spans="2:3" ht="15.75" customHeight="1" x14ac:dyDescent="0.25">
      <c r="B33" s="19" t="s">
        <v>107</v>
      </c>
      <c r="C33" s="59">
        <v>6.8467810000000004E-2</v>
      </c>
    </row>
    <row r="34" spans="2:3" ht="15.75" customHeight="1" x14ac:dyDescent="0.25">
      <c r="B34" s="19" t="s">
        <v>108</v>
      </c>
      <c r="C34" s="59">
        <v>0.38127283000000001</v>
      </c>
    </row>
    <row r="35" spans="2:3" ht="15.75" customHeight="1" x14ac:dyDescent="0.25">
      <c r="B35" s="27" t="s">
        <v>41</v>
      </c>
      <c r="C35" s="115">
        <f>SUM(C26:C34)</f>
        <v>1</v>
      </c>
    </row>
  </sheetData>
  <sheetProtection algorithmName="SHA-512" hashValue="x5Atabh+ksqA/GLl1p3S8I9DeenSxCrqA+pPRfZw215yWYzjW3eAXVvfhynUp5StDMCar/Tecra9nyS+SV67vg==" saltValue="bgFr8DkxGSL+SbAd2ZnN3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115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120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127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WYdjDNpWsEGfjqqshSPcTiMJLyIFeoSoerzVAdcOrUt8UFIUm6r2MH7KaHcxKE1VqofGI6oCm5pF8M8YJtwvtQ==" saltValue="zV9RJlNu6+7p69PcoNRDM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2" t="s">
        <v>129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130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131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132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4mpCH6w2sx+UdKO/B7RrBLZEjqEOYrIc02CYu0G5ciGK91eH5kcVdlC7l07Or1pHyP38S8H9Wsaj8ikDCmkeCA==" saltValue="lYbenED+IXqdA6mwsFlKj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7Rf4O3mfTyVicub+dV7j0NCQLMOdccB7bHgOETdidRS5aUudVXUOrqdT+aMlLY5ij27tsACBb/aR/u5oOPkEhw==" saltValue="fUIJK0WuGg46T3SiHQe6s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8" t="s">
        <v>145</v>
      </c>
      <c r="B2" s="113">
        <v>10</v>
      </c>
    </row>
    <row r="3" spans="1:2" x14ac:dyDescent="0.25">
      <c r="A3" s="8" t="s">
        <v>150</v>
      </c>
      <c r="B3" s="113">
        <v>10</v>
      </c>
    </row>
    <row r="4" spans="1:2" x14ac:dyDescent="0.25">
      <c r="A4" s="8" t="s">
        <v>146</v>
      </c>
      <c r="B4" s="113">
        <v>50</v>
      </c>
    </row>
    <row r="5" spans="1:2" x14ac:dyDescent="0.25">
      <c r="A5" s="8" t="s">
        <v>147</v>
      </c>
      <c r="B5" s="113">
        <v>100</v>
      </c>
    </row>
    <row r="6" spans="1:2" x14ac:dyDescent="0.25">
      <c r="A6" s="8" t="s">
        <v>148</v>
      </c>
      <c r="B6" s="113">
        <v>5</v>
      </c>
    </row>
    <row r="7" spans="1:2" x14ac:dyDescent="0.25">
      <c r="A7" s="8" t="s">
        <v>149</v>
      </c>
      <c r="B7" s="113">
        <v>5</v>
      </c>
    </row>
  </sheetData>
  <sheetProtection algorithmName="SHA-512" hashValue="kJteXVbcscgwZ4BJOLvdiGABO+02hYfcyV1LYXOguHzpnm1MehXplOb+h1apebPLiA+0PfzOWwDikFv8fQcpyQ==" saltValue="o1uVeXK/WuM7JPqm2gNyv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218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151</v>
      </c>
      <c r="B1" s="39" t="s">
        <v>152</v>
      </c>
      <c r="C1" s="39" t="s">
        <v>153</v>
      </c>
      <c r="D1" s="39" t="s">
        <v>154</v>
      </c>
      <c r="E1" s="39" t="s">
        <v>155</v>
      </c>
    </row>
    <row r="2" spans="1:5" x14ac:dyDescent="0.25">
      <c r="A2" s="37" t="s">
        <v>157</v>
      </c>
      <c r="B2" s="35" t="s">
        <v>100</v>
      </c>
      <c r="C2" s="63"/>
      <c r="D2" s="63"/>
      <c r="E2" s="45" t="str">
        <f>IF(E$7="","",E$7)</f>
        <v/>
      </c>
    </row>
    <row r="3" spans="1:5" x14ac:dyDescent="0.25">
      <c r="B3" s="35" t="s">
        <v>109</v>
      </c>
      <c r="C3" s="63" t="s">
        <v>7</v>
      </c>
      <c r="D3" s="63"/>
      <c r="E3" s="45" t="str">
        <f>IF(E$7="","",E$7)</f>
        <v/>
      </c>
    </row>
    <row r="4" spans="1:5" x14ac:dyDescent="0.25">
      <c r="B4" s="35" t="s">
        <v>96</v>
      </c>
      <c r="C4" s="63" t="s">
        <v>7</v>
      </c>
      <c r="D4" s="63"/>
      <c r="E4" s="45" t="str">
        <f>IF(E$7="","",E$7)</f>
        <v/>
      </c>
    </row>
    <row r="5" spans="1:5" x14ac:dyDescent="0.25">
      <c r="B5" s="35" t="s">
        <v>97</v>
      </c>
      <c r="C5" s="63" t="s">
        <v>7</v>
      </c>
      <c r="D5" s="63"/>
      <c r="E5" s="45" t="str">
        <f>IF(E$7="","",E$7)</f>
        <v/>
      </c>
    </row>
    <row r="6" spans="1:5" x14ac:dyDescent="0.25">
      <c r="B6" s="35" t="s">
        <v>98</v>
      </c>
      <c r="C6" s="63" t="s">
        <v>7</v>
      </c>
      <c r="D6" s="63"/>
      <c r="E6" s="45" t="str">
        <f>IF(E$7="","",E$7)</f>
        <v/>
      </c>
    </row>
    <row r="7" spans="1:5" x14ac:dyDescent="0.25">
      <c r="B7" s="35" t="s">
        <v>156</v>
      </c>
      <c r="C7" s="34"/>
      <c r="D7" s="33"/>
      <c r="E7" s="63"/>
    </row>
    <row r="9" spans="1:5" x14ac:dyDescent="0.25">
      <c r="A9" s="37" t="s">
        <v>158</v>
      </c>
      <c r="B9" s="35" t="s">
        <v>100</v>
      </c>
      <c r="C9" s="63"/>
      <c r="D9" s="63"/>
      <c r="E9" s="45" t="str">
        <f>IF(E$7="","",E$7)</f>
        <v/>
      </c>
    </row>
    <row r="10" spans="1:5" x14ac:dyDescent="0.25">
      <c r="B10" s="35" t="s">
        <v>109</v>
      </c>
      <c r="C10" s="63"/>
      <c r="D10" s="63" t="s">
        <v>7</v>
      </c>
      <c r="E10" s="45" t="str">
        <f>IF(E$7="","",E$7)</f>
        <v/>
      </c>
    </row>
    <row r="11" spans="1:5" x14ac:dyDescent="0.25">
      <c r="B11" s="35" t="s">
        <v>96</v>
      </c>
      <c r="C11" s="63"/>
      <c r="D11" s="63" t="s">
        <v>7</v>
      </c>
      <c r="E11" s="45" t="str">
        <f>IF(E$7="","",E$7)</f>
        <v/>
      </c>
    </row>
    <row r="12" spans="1:5" x14ac:dyDescent="0.25">
      <c r="B12" s="35" t="s">
        <v>97</v>
      </c>
      <c r="C12" s="63"/>
      <c r="D12" s="63" t="s">
        <v>7</v>
      </c>
      <c r="E12" s="45" t="str">
        <f>IF(E$7="","",E$7)</f>
        <v/>
      </c>
    </row>
    <row r="13" spans="1:5" x14ac:dyDescent="0.25">
      <c r="B13" s="35" t="s">
        <v>98</v>
      </c>
      <c r="C13" s="63"/>
      <c r="D13" s="63" t="s">
        <v>7</v>
      </c>
      <c r="E13" s="45" t="str">
        <f>IF(E$7="","",E$7)</f>
        <v/>
      </c>
    </row>
    <row r="14" spans="1:5" x14ac:dyDescent="0.25">
      <c r="B14" s="35" t="s">
        <v>156</v>
      </c>
      <c r="C14" s="34"/>
      <c r="D14" s="33"/>
      <c r="E14" s="63"/>
    </row>
    <row r="16" spans="1:5" x14ac:dyDescent="0.25">
      <c r="A16" s="37" t="s">
        <v>159</v>
      </c>
      <c r="B16" s="35" t="s">
        <v>100</v>
      </c>
      <c r="C16" s="63"/>
      <c r="D16" s="63"/>
      <c r="E16" s="45" t="str">
        <f>IF(E$7="","",E$7)</f>
        <v/>
      </c>
    </row>
    <row r="17" spans="2:5" x14ac:dyDescent="0.25">
      <c r="B17" s="35" t="s">
        <v>109</v>
      </c>
      <c r="C17" s="63"/>
      <c r="D17" s="63" t="s">
        <v>7</v>
      </c>
      <c r="E17" s="45" t="str">
        <f>IF(E$7="","",E$7)</f>
        <v/>
      </c>
    </row>
    <row r="18" spans="2:5" x14ac:dyDescent="0.25">
      <c r="B18" s="35" t="s">
        <v>96</v>
      </c>
      <c r="C18" s="63"/>
      <c r="D18" s="63" t="s">
        <v>7</v>
      </c>
      <c r="E18" s="45" t="str">
        <f>IF(E$7="","",E$7)</f>
        <v/>
      </c>
    </row>
    <row r="19" spans="2:5" x14ac:dyDescent="0.25">
      <c r="B19" s="35" t="s">
        <v>97</v>
      </c>
      <c r="C19" s="63"/>
      <c r="D19" s="63"/>
      <c r="E19" s="45" t="str">
        <f>IF(E$7="","",E$7)</f>
        <v/>
      </c>
    </row>
    <row r="20" spans="2:5" x14ac:dyDescent="0.25">
      <c r="B20" s="35" t="s">
        <v>98</v>
      </c>
      <c r="C20" s="63"/>
      <c r="D20" s="63"/>
      <c r="E20" s="45" t="str">
        <f>IF(E$7="","",E$7)</f>
        <v/>
      </c>
    </row>
    <row r="21" spans="2:5" x14ac:dyDescent="0.25">
      <c r="B21" s="35" t="s">
        <v>156</v>
      </c>
      <c r="C21" s="34"/>
      <c r="D21" s="33"/>
      <c r="E21" s="63"/>
    </row>
  </sheetData>
  <sheetProtection algorithmName="SHA-512" hashValue="YipZAEJ/85aDlbEI4cpicKzaMH6qJq9Mn48JaAtqkCS3JhUEbvAPvKAO3hSmTKC5yDZk4YacEs6zbd5CEl/MRA==" saltValue="dw3AHsI/cEaETHLfyDK+y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47" t="s">
        <v>5</v>
      </c>
      <c r="B1" s="39" t="s">
        <v>162</v>
      </c>
      <c r="C1" s="48" t="s">
        <v>6</v>
      </c>
      <c r="D1" s="48" t="s">
        <v>163</v>
      </c>
    </row>
    <row r="2" spans="1:4" x14ac:dyDescent="0.25">
      <c r="A2" s="48" t="s">
        <v>160</v>
      </c>
      <c r="B2" s="35" t="s">
        <v>161</v>
      </c>
      <c r="C2" s="35" t="s">
        <v>165</v>
      </c>
      <c r="D2" s="63"/>
    </row>
    <row r="3" spans="1:4" x14ac:dyDescent="0.25">
      <c r="A3" s="48" t="s">
        <v>164</v>
      </c>
      <c r="B3" s="35" t="s">
        <v>153</v>
      </c>
      <c r="C3" s="35" t="s">
        <v>154</v>
      </c>
      <c r="D3" s="63"/>
    </row>
  </sheetData>
  <sheetProtection algorithmName="SHA-512" hashValue="mz+Ke21/gXE+nxHH3oVvwyK1hfDkOTC4IdPd08ooVJAXF925GMn/aZqEbSUx2gBQiAhgwPf+mIiJ8SWUINdD+g==" saltValue="0etj1GSUgz+W3ngNsCMwQ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Tharindu Wickramaarachchi</cp:lastModifiedBy>
  <dcterms:created xsi:type="dcterms:W3CDTF">2017-08-01T10:42:13Z</dcterms:created>
  <dcterms:modified xsi:type="dcterms:W3CDTF">2023-01-25T03:18:42Z</dcterms:modified>
</cp:coreProperties>
</file>