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CEC3F04-84B1-4098-A895-7AFA74B472F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<sst xmlns="http://schemas.openxmlformats.org/spreadsheetml/2006/main" count="1109" uniqueCount="272">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</sst>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24724902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0.10880000000000001</v>
      </c>
    </row>
    <row r="10" spans="1:3" ht="15" customHeight="1">
      <c r="B10" s="9" t="s">
        <v>105</v>
      </c>
      <c r="C10" s="67">
        <v>0.77582038879394499</v>
      </c>
    </row>
    <row r="11" spans="1:3" ht="15" customHeight="1">
      <c r="B11" s="7" t="s">
        <v>108</v>
      </c>
      <c r="C11" s="66">
        <v>0.83499999999999996</v>
      </c>
    </row>
    <row r="12" spans="1:3" ht="15" customHeight="1">
      <c r="B12" s="7" t="s">
        <v>109</v>
      </c>
      <c r="C12" s="66">
        <v>0.753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0.10949999999999999</v>
      </c>
    </row>
    <row r="24" spans="1:3" ht="15" customHeight="1">
      <c r="B24" s="20" t="s">
        <v>102</v>
      </c>
      <c r="C24" s="67">
        <v>0.52049999999999996</v>
      </c>
    </row>
    <row r="25" spans="1:3" ht="15" customHeight="1">
      <c r="B25" s="20" t="s">
        <v>103</v>
      </c>
      <c r="C25" s="67">
        <v>0.32289999999999996</v>
      </c>
    </row>
    <row r="26" spans="1:3" ht="15" customHeight="1">
      <c r="B26" s="20" t="s">
        <v>104</v>
      </c>
      <c r="C26" s="67">
        <v>4.7100000000000003E-2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25.4</v>
      </c>
      <c r="D39" s="17"/>
      <c r="E39" s="17"/>
    </row>
    <row r="40" spans="1:5" ht="15" customHeight="1">
      <c r="B40" s="16" t="s">
        <v>171</v>
      </c>
      <c r="C40" s="68">
        <v>1.26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3.4500000000000003E-2</v>
      </c>
      <c r="D45" s="17"/>
    </row>
    <row r="46" spans="1:5" ht="15.75" customHeight="1">
      <c r="B46" s="16" t="s">
        <v>11</v>
      </c>
      <c r="C46" s="67">
        <v>0.1201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3.1360265414150001</v>
      </c>
      <c r="D51" s="17"/>
    </row>
    <row r="52" spans="1:4" ht="15" customHeight="1">
      <c r="B52" s="16" t="s">
        <v>125</v>
      </c>
      <c r="C52" s="65">
        <v>2.9498313647099996</v>
      </c>
    </row>
    <row r="53" spans="1:4" ht="15.75" customHeight="1">
      <c r="B53" s="16" t="s">
        <v>126</v>
      </c>
      <c r="C53" s="65">
        <v>2.9498313647099996</v>
      </c>
    </row>
    <row r="54" spans="1:4" ht="15.75" customHeight="1">
      <c r="B54" s="16" t="s">
        <v>127</v>
      </c>
      <c r="C54" s="65">
        <v>2.1057626136500001</v>
      </c>
    </row>
    <row r="55" spans="1:4" ht="15.75" customHeight="1">
      <c r="B55" s="16" t="s">
        <v>128</v>
      </c>
      <c r="C55" s="65">
        <v>2.1057626136500001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0.6021546758280274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>
      <c r="A3" s="92">
        <f t="shared" ref="A3:A40" si="2">IF($A$2+ROW(A3)-2&lt;=end_year,A2+1,"")</f>
        <v>2020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>
      <c r="A4" s="92">
        <f t="shared" si="2"/>
        <v>2021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>
      <c r="A5" s="92">
        <f t="shared" si="2"/>
        <v>2022</v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7.5182815249999993E-2</v>
      </c>
    </row>
    <row r="4" spans="1:8" ht="15.75" customHeight="1">
      <c r="B4" s="24" t="s">
        <v>7</v>
      </c>
      <c r="C4" s="76">
        <v>0.1277157716019742</v>
      </c>
    </row>
    <row r="5" spans="1:8" ht="15.75" customHeight="1">
      <c r="B5" s="24" t="s">
        <v>8</v>
      </c>
      <c r="C5" s="76">
        <v>0.10281279474568375</v>
      </c>
    </row>
    <row r="6" spans="1:8" ht="15.75" customHeight="1">
      <c r="B6" s="24" t="s">
        <v>10</v>
      </c>
      <c r="C6" s="76">
        <v>9.0436659218249324E-2</v>
      </c>
    </row>
    <row r="7" spans="1:8" ht="15.75" customHeight="1">
      <c r="B7" s="24" t="s">
        <v>13</v>
      </c>
      <c r="C7" s="76">
        <v>0.16888668003496851</v>
      </c>
    </row>
    <row r="8" spans="1:8" ht="15.75" customHeight="1">
      <c r="B8" s="24" t="s">
        <v>14</v>
      </c>
      <c r="C8" s="76">
        <v>1.5162477161563836E-2</v>
      </c>
    </row>
    <row r="9" spans="1:8" ht="15.75" customHeight="1">
      <c r="B9" s="24" t="s">
        <v>27</v>
      </c>
      <c r="C9" s="76">
        <v>0.14695133017374923</v>
      </c>
    </row>
    <row r="10" spans="1:8" ht="15.75" customHeight="1">
      <c r="B10" s="24" t="s">
        <v>15</v>
      </c>
      <c r="C10" s="76">
        <v>0.27285147181381109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1.9199999999999998E-2</v>
      </c>
    </row>
    <row r="28" spans="1:8" ht="15.75" customHeight="1">
      <c r="B28" s="24" t="s">
        <v>40</v>
      </c>
      <c r="C28" s="76">
        <v>0.23149999999999998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0.14660000000000001</v>
      </c>
    </row>
    <row r="33" spans="2:3" ht="15.75" customHeight="1">
      <c r="B33" s="24" t="s">
        <v>45</v>
      </c>
      <c r="C33" s="76">
        <v>0.12529999999999999</v>
      </c>
    </row>
    <row r="34" spans="2:3" ht="15.75" customHeight="1">
      <c r="B34" s="24" t="s">
        <v>46</v>
      </c>
      <c r="C34" s="76">
        <v>0.1699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0.46671060803418807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0.42</v>
      </c>
      <c r="I14" s="80">
        <v>0.42</v>
      </c>
      <c r="J14" s="80">
        <v>0.42</v>
      </c>
      <c r="K14" s="80">
        <v>0.42</v>
      </c>
      <c r="L14" s="80">
        <v>0.29138000000000003</v>
      </c>
      <c r="M14" s="80">
        <v>0.29138000000000003</v>
      </c>
      <c r="N14" s="80">
        <v>0.29138000000000003</v>
      </c>
      <c r="O14" s="80">
        <v>0.29138000000000003</v>
      </c>
    </row>
    <row r="15" spans="1:15" ht="15.75" customHeight="1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0.2529049638477715</v>
      </c>
      <c r="I15" s="77">
        <f t="shared" si="0"/>
        <v>0.2529049638477715</v>
      </c>
      <c r="J15" s="77">
        <f t="shared" si="0"/>
        <v>0.2529049638477715</v>
      </c>
      <c r="K15" s="77">
        <f t="shared" si="0"/>
        <v>0.2529049638477715</v>
      </c>
      <c r="L15" s="77">
        <f t="shared" si="0"/>
        <v>0.17545582944277063</v>
      </c>
      <c r="M15" s="77">
        <f t="shared" si="0"/>
        <v>0.17545582944277063</v>
      </c>
      <c r="N15" s="77">
        <f t="shared" si="0"/>
        <v>0.17545582944277063</v>
      </c>
      <c r="O15" s="77">
        <f t="shared" si="0"/>
        <v>0.17545582944277063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0.5081</v>
      </c>
      <c r="D2" s="78">
        <v>0.40079999999999999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4.24E-2</v>
      </c>
      <c r="D3" s="78">
        <v>8.1600000000000006E-2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0.41060000000000002</v>
      </c>
      <c r="D4" s="78">
        <v>0.43340000000000001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3.8899999999999935E-2</v>
      </c>
      <c r="D5" s="77">
        <f t="shared" ref="D5:G5" si="0">1-SUM(D2:D4)</f>
        <v>8.4200000000000053E-2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>
        <v>0.38240000000000002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0.1062</v>
      </c>
      <c r="D4" s="28">
        <v>0.1061</v>
      </c>
      <c r="E4" s="28">
        <v>0.10580000000000001</v>
      </c>
      <c r="F4" s="28">
        <v>0.10580000000000001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0.29138000000000003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0.40079999999999999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23.488</v>
      </c>
      <c r="D13" s="28">
        <v>22.527000000000001</v>
      </c>
      <c r="E13" s="28">
        <v>21.629000000000001</v>
      </c>
      <c r="F13" s="28">
        <v>20.792000000000002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54.369919363327419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39.798107024226709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357.02948881176422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1.1420537290531823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1.397572738708601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1.397572738708601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1.397572738708601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1.397572738708601</v>
      </c>
      <c r="E13" s="86" t="s">
        <v>201</v>
      </c>
    </row>
    <row r="14" spans="1:5" ht="15.75" customHeight="1">
      <c r="A14" s="11" t="s">
        <v>189</v>
      </c>
      <c r="B14" s="85">
        <v>0.32899999999999996</v>
      </c>
      <c r="C14" s="85">
        <v>0.95</v>
      </c>
      <c r="D14" s="86">
        <v>12.930406468022618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12.930406468022618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0.63717226791796655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8.2480771138610329</v>
      </c>
      <c r="E18" s="86" t="s">
        <v>201</v>
      </c>
    </row>
    <row r="19" spans="1:5" ht="15.75" customHeight="1">
      <c r="A19" s="53" t="s">
        <v>174</v>
      </c>
      <c r="B19" s="85">
        <v>0.58200000000000007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9.1518723376901896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22.270877383511646</v>
      </c>
      <c r="E22" s="86" t="s">
        <v>201</v>
      </c>
    </row>
    <row r="23" spans="1:5" ht="15.75" customHeight="1">
      <c r="A23" s="53" t="s">
        <v>34</v>
      </c>
      <c r="B23" s="85">
        <v>3.1E-2</v>
      </c>
      <c r="C23" s="85">
        <v>0.95</v>
      </c>
      <c r="D23" s="86">
        <v>4.2282295523678748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18.492233391202262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18.491881366620152</v>
      </c>
      <c r="E25" s="86" t="s">
        <v>201</v>
      </c>
    </row>
    <row r="26" spans="1:5" ht="15.75" customHeight="1">
      <c r="A26" s="53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6.7550372733482122</v>
      </c>
      <c r="E27" s="86" t="s">
        <v>201</v>
      </c>
    </row>
    <row r="28" spans="1:5" ht="15.75" customHeight="1">
      <c r="A28" s="53" t="s">
        <v>84</v>
      </c>
      <c r="B28" s="85">
        <v>0.38799999999999996</v>
      </c>
      <c r="C28" s="85">
        <v>0.95</v>
      </c>
      <c r="D28" s="86">
        <v>0.8259575690934744</v>
      </c>
      <c r="E28" s="86" t="s">
        <v>201</v>
      </c>
    </row>
    <row r="29" spans="1:5" ht="15.75" customHeight="1">
      <c r="A29" s="53" t="s">
        <v>58</v>
      </c>
      <c r="B29" s="85">
        <v>0.58200000000000007</v>
      </c>
      <c r="C29" s="85">
        <v>0.95</v>
      </c>
      <c r="D29" s="86">
        <v>105.29578913524344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288.65657548893319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288.65657548893319</v>
      </c>
      <c r="E31" s="86" t="s">
        <v>201</v>
      </c>
    </row>
    <row r="32" spans="1:5" ht="15.75" customHeight="1">
      <c r="A32" s="53" t="s">
        <v>28</v>
      </c>
      <c r="B32" s="85">
        <v>0.62</v>
      </c>
      <c r="C32" s="85">
        <v>0.95</v>
      </c>
      <c r="D32" s="86">
        <v>1.3596953000307599</v>
      </c>
      <c r="E32" s="86" t="s">
        <v>201</v>
      </c>
    </row>
    <row r="33" spans="1:6" ht="15.75" customHeight="1">
      <c r="A33" s="53" t="s">
        <v>83</v>
      </c>
      <c r="B33" s="85">
        <v>0.75599999999999989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0.43700000000000006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0.73099999999999998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1.1000000000000001E-2</v>
      </c>
      <c r="C38" s="85">
        <v>0.95</v>
      </c>
      <c r="D38" s="86">
        <v>1.9496707989226794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1.3808177529410184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2020-08-29T00:01:07Z</dcterms:modified>
</cp:coreProperties>
</file>