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327D477-2C63-44FC-9C32-711BB0F4124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<sst xmlns="http://schemas.openxmlformats.org/spreadsheetml/2006/main" count="1109" uniqueCount="272">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</sst>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2643663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0.77999130249023396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0.10299999999999999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3.3099999999999997E-2</v>
      </c>
    </row>
    <row r="24" spans="1:3" ht="15" customHeight="1">
      <c r="B24" s="20" t="s">
        <v>102</v>
      </c>
      <c r="C24" s="67">
        <v>0.41270000000000001</v>
      </c>
    </row>
    <row r="25" spans="1:3" ht="15" customHeight="1">
      <c r="B25" s="20" t="s">
        <v>103</v>
      </c>
      <c r="C25" s="67">
        <v>0.50419999999999998</v>
      </c>
    </row>
    <row r="26" spans="1:3" ht="15" customHeight="1">
      <c r="B26" s="20" t="s">
        <v>104</v>
      </c>
      <c r="C26" s="67">
        <v>0.05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4.3</v>
      </c>
    </row>
    <row r="38" spans="1:5" ht="15" customHeight="1">
      <c r="B38" s="16" t="s">
        <v>91</v>
      </c>
      <c r="C38" s="68">
        <v>6.7</v>
      </c>
      <c r="D38" s="17"/>
      <c r="E38" s="18"/>
    </row>
    <row r="39" spans="1:5" ht="15" customHeight="1">
      <c r="B39" s="16" t="s">
        <v>90</v>
      </c>
      <c r="C39" s="68">
        <v>7.9</v>
      </c>
      <c r="D39" s="17"/>
      <c r="E39" s="17"/>
    </row>
    <row r="40" spans="1:5" ht="15" customHeight="1">
      <c r="B40" s="16" t="s">
        <v>171</v>
      </c>
      <c r="C40" s="68">
        <v>0.4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5.8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2.7400000000000001E-2</v>
      </c>
      <c r="D45" s="17"/>
    </row>
    <row r="46" spans="1:5" ht="15.75" customHeight="1">
      <c r="B46" s="16" t="s">
        <v>11</v>
      </c>
      <c r="C46" s="67">
        <v>9.5600000000000004E-2</v>
      </c>
      <c r="D46" s="17"/>
    </row>
    <row r="47" spans="1:5" ht="15.75" customHeight="1">
      <c r="B47" s="16" t="s">
        <v>12</v>
      </c>
      <c r="C47" s="67">
        <v>0.18030000000000002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0.69669999999999999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2.0666642322274997</v>
      </c>
      <c r="D51" s="17"/>
    </row>
    <row r="52" spans="1:4" ht="15" customHeight="1">
      <c r="B52" s="16" t="s">
        <v>125</v>
      </c>
      <c r="C52" s="65">
        <v>2.16976851897999</v>
      </c>
    </row>
    <row r="53" spans="1:4" ht="15.75" customHeight="1">
      <c r="B53" s="16" t="s">
        <v>126</v>
      </c>
      <c r="C53" s="65">
        <v>2.16976851897999</v>
      </c>
    </row>
    <row r="54" spans="1:4" ht="15.75" customHeight="1">
      <c r="B54" s="16" t="s">
        <v>127</v>
      </c>
      <c r="C54" s="65">
        <v>2.11988961078</v>
      </c>
    </row>
    <row r="55" spans="1:4" ht="15.75" customHeight="1">
      <c r="B55" s="16" t="s">
        <v>128</v>
      </c>
      <c r="C55" s="65">
        <v>2.11988961078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0.60995251970071862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2.0666642322274997</v>
      </c>
      <c r="C2" s="26">
        <f>'Baseline year population inputs'!C52</f>
        <v>2.16976851897999</v>
      </c>
      <c r="D2" s="26">
        <f>'Baseline year population inputs'!C53</f>
        <v>2.16976851897999</v>
      </c>
      <c r="E2" s="26">
        <f>'Baseline year population inputs'!C54</f>
        <v>2.11988961078</v>
      </c>
      <c r="F2" s="26">
        <f>'Baseline year population inputs'!C55</f>
        <v>2.11988961078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2.0666642322274997</v>
      </c>
      <c r="D7" s="93">
        <f>diarrhoea_1_5mo</f>
        <v>2.16976851897999</v>
      </c>
      <c r="E7" s="93">
        <f>diarrhoea_6_11mo</f>
        <v>2.16976851897999</v>
      </c>
      <c r="F7" s="93">
        <f>diarrhoea_12_23mo</f>
        <v>2.11988961078</v>
      </c>
      <c r="G7" s="93">
        <f>diarrhoea_24_59mo</f>
        <v>2.11988961078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2.0666642322274997</v>
      </c>
      <c r="D12" s="93">
        <f>diarrhoea_1_5mo</f>
        <v>2.16976851897999</v>
      </c>
      <c r="E12" s="93">
        <f>diarrhoea_6_11mo</f>
        <v>2.16976851897999</v>
      </c>
      <c r="F12" s="93">
        <f>diarrhoea_12_23mo</f>
        <v>2.11988961078</v>
      </c>
      <c r="G12" s="93">
        <f>diarrhoea_24_59mo</f>
        <v>2.11988961078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0.10803527091217061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4.6300830390930262E-2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6.5672596206665157E-2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0.77999130249023396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1283000</v>
      </c>
      <c r="D2" s="75">
        <v>2939000</v>
      </c>
      <c r="E2" s="75">
        <v>2726000</v>
      </c>
      <c r="F2" s="75">
        <v>1916000</v>
      </c>
      <c r="G2" s="22">
        <f t="shared" ref="G2:G40" si="0">C2+D2+E2+F2</f>
        <v>8864000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1266000</v>
      </c>
      <c r="D3" s="75">
        <v>2910000</v>
      </c>
      <c r="E3" s="75">
        <v>2801000</v>
      </c>
      <c r="F3" s="75">
        <v>1968000</v>
      </c>
      <c r="G3" s="22">
        <f t="shared" si="0"/>
        <v>8945000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1251000</v>
      </c>
      <c r="D4" s="75">
        <v>2874000</v>
      </c>
      <c r="E4" s="75">
        <v>2867000</v>
      </c>
      <c r="F4" s="75">
        <v>2030000</v>
      </c>
      <c r="G4" s="22">
        <f t="shared" si="0"/>
        <v>9022000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546764.96760000009</v>
      </c>
      <c r="C5" s="75">
        <v>1239000</v>
      </c>
      <c r="D5" s="75">
        <v>2834000</v>
      </c>
      <c r="E5" s="75">
        <v>2921000</v>
      </c>
      <c r="F5" s="75">
        <v>2100000</v>
      </c>
      <c r="G5" s="22">
        <f t="shared" si="0"/>
        <v>9094000</v>
      </c>
      <c r="H5" s="22">
        <f t="shared" si="1"/>
        <v>632131.84469925577</v>
      </c>
      <c r="I5" s="22">
        <f t="shared" si="3"/>
        <v>8461868.1553007439</v>
      </c>
    </row>
    <row r="6" spans="1:9" ht="15.75" customHeight="1">
      <c r="A6" s="92" t="str">
        <f t="shared" si="2"/>
        <v/>
      </c>
      <c r="B6" s="74">
        <v>545735.00100000016</v>
      </c>
      <c r="C6" s="75">
        <v>1230000</v>
      </c>
      <c r="D6" s="75">
        <v>2792000</v>
      </c>
      <c r="E6" s="75">
        <v>2965000</v>
      </c>
      <c r="F6" s="75">
        <v>2178000</v>
      </c>
      <c r="G6" s="22">
        <f t="shared" si="0"/>
        <v>9165000</v>
      </c>
      <c r="H6" s="22">
        <f t="shared" si="1"/>
        <v>630941.06854237348</v>
      </c>
      <c r="I6" s="22">
        <f t="shared" si="3"/>
        <v>8534058.9314576257</v>
      </c>
    </row>
    <row r="7" spans="1:9" ht="15.75" customHeight="1">
      <c r="A7" s="92" t="str">
        <f t="shared" si="2"/>
        <v/>
      </c>
      <c r="B7" s="74">
        <v>544381.19999999995</v>
      </c>
      <c r="C7" s="75">
        <v>1224000</v>
      </c>
      <c r="D7" s="75">
        <v>2748000</v>
      </c>
      <c r="E7" s="75">
        <v>2997000</v>
      </c>
      <c r="F7" s="75">
        <v>2263000</v>
      </c>
      <c r="G7" s="22">
        <f t="shared" si="0"/>
        <v>9232000</v>
      </c>
      <c r="H7" s="22">
        <f t="shared" si="1"/>
        <v>629375.8974465694</v>
      </c>
      <c r="I7" s="22">
        <f t="shared" si="3"/>
        <v>8602624.1025534309</v>
      </c>
    </row>
    <row r="8" spans="1:9" ht="15.75" customHeight="1">
      <c r="A8" s="92" t="str">
        <f t="shared" si="2"/>
        <v/>
      </c>
      <c r="B8" s="74">
        <v>539632.19200000004</v>
      </c>
      <c r="C8" s="75">
        <v>1225000</v>
      </c>
      <c r="D8" s="75">
        <v>2706000</v>
      </c>
      <c r="E8" s="75">
        <v>3018000</v>
      </c>
      <c r="F8" s="75">
        <v>2354000</v>
      </c>
      <c r="G8" s="22">
        <f t="shared" si="0"/>
        <v>9303000</v>
      </c>
      <c r="H8" s="22">
        <f t="shared" si="1"/>
        <v>623885.42280861177</v>
      </c>
      <c r="I8" s="22">
        <f t="shared" si="3"/>
        <v>8679114.5771913882</v>
      </c>
    </row>
    <row r="9" spans="1:9" ht="15.75" customHeight="1">
      <c r="A9" s="92" t="str">
        <f t="shared" si="2"/>
        <v/>
      </c>
      <c r="B9" s="74">
        <v>534490.88</v>
      </c>
      <c r="C9" s="75">
        <v>1230000</v>
      </c>
      <c r="D9" s="75">
        <v>2666000</v>
      </c>
      <c r="E9" s="75">
        <v>3027000</v>
      </c>
      <c r="F9" s="75">
        <v>2450000</v>
      </c>
      <c r="G9" s="22">
        <f t="shared" si="0"/>
        <v>9373000</v>
      </c>
      <c r="H9" s="22">
        <f t="shared" si="1"/>
        <v>617941.39341514115</v>
      </c>
      <c r="I9" s="22">
        <f t="shared" si="3"/>
        <v>8755058.6065848581</v>
      </c>
    </row>
    <row r="10" spans="1:9" ht="15.75" customHeight="1">
      <c r="A10" s="92" t="str">
        <f t="shared" si="2"/>
        <v/>
      </c>
      <c r="B10" s="74">
        <v>528966.50400000007</v>
      </c>
      <c r="C10" s="75">
        <v>1238000</v>
      </c>
      <c r="D10" s="75">
        <v>2629000</v>
      </c>
      <c r="E10" s="75">
        <v>3024000</v>
      </c>
      <c r="F10" s="75">
        <v>2549000</v>
      </c>
      <c r="G10" s="22">
        <f t="shared" si="0"/>
        <v>9440000</v>
      </c>
      <c r="H10" s="22">
        <f t="shared" si="1"/>
        <v>611554.49191517709</v>
      </c>
      <c r="I10" s="22">
        <f t="shared" si="3"/>
        <v>8828445.5080848224</v>
      </c>
    </row>
    <row r="11" spans="1:9" ht="15.75" customHeight="1">
      <c r="A11" s="92" t="str">
        <f t="shared" si="2"/>
        <v/>
      </c>
      <c r="B11" s="74">
        <v>523053.96000000008</v>
      </c>
      <c r="C11" s="75">
        <v>1247000</v>
      </c>
      <c r="D11" s="75">
        <v>2597000</v>
      </c>
      <c r="E11" s="75">
        <v>3013000</v>
      </c>
      <c r="F11" s="75">
        <v>2643000</v>
      </c>
      <c r="G11" s="22">
        <f t="shared" si="0"/>
        <v>9500000</v>
      </c>
      <c r="H11" s="22">
        <f t="shared" si="1"/>
        <v>604718.81741688005</v>
      </c>
      <c r="I11" s="22">
        <f t="shared" si="3"/>
        <v>8895281.1825831197</v>
      </c>
    </row>
    <row r="12" spans="1:9" ht="15.75" customHeight="1">
      <c r="A12" s="92" t="str">
        <f t="shared" si="2"/>
        <v/>
      </c>
      <c r="B12" s="74">
        <v>516735.34</v>
      </c>
      <c r="C12" s="75">
        <v>1257000</v>
      </c>
      <c r="D12" s="75">
        <v>2571000</v>
      </c>
      <c r="E12" s="75">
        <v>2993000</v>
      </c>
      <c r="F12" s="75">
        <v>2727000</v>
      </c>
      <c r="G12" s="22">
        <f t="shared" si="0"/>
        <v>9548000</v>
      </c>
      <c r="H12" s="22">
        <f t="shared" si="1"/>
        <v>597413.66592905519</v>
      </c>
      <c r="I12" s="22">
        <f t="shared" si="3"/>
        <v>8950586.3340709452</v>
      </c>
    </row>
    <row r="13" spans="1:9" ht="15.75" customHeight="1">
      <c r="A13" s="92" t="str">
        <f t="shared" si="2"/>
        <v/>
      </c>
      <c r="B13" s="74">
        <v>1306000</v>
      </c>
      <c r="C13" s="75">
        <v>2960000</v>
      </c>
      <c r="D13" s="75">
        <v>2640000</v>
      </c>
      <c r="E13" s="75">
        <v>1871000</v>
      </c>
      <c r="F13" s="75">
        <v>6.9915239999999998E-3</v>
      </c>
      <c r="G13" s="22">
        <f t="shared" si="0"/>
        <v>7471000.0069915242</v>
      </c>
      <c r="H13" s="22">
        <f t="shared" si="1"/>
        <v>1509906.8852216417</v>
      </c>
      <c r="I13" s="22">
        <f t="shared" si="3"/>
        <v>5961093.1217698827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6.9915239999999998E-3</v>
      </c>
    </row>
    <row r="4" spans="1:8" ht="15.75" customHeight="1">
      <c r="B4" s="24" t="s">
        <v>7</v>
      </c>
      <c r="C4" s="76">
        <v>0.14046054299763963</v>
      </c>
    </row>
    <row r="5" spans="1:8" ht="15.75" customHeight="1">
      <c r="B5" s="24" t="s">
        <v>8</v>
      </c>
      <c r="C5" s="76">
        <v>4.6642351032083501E-2</v>
      </c>
    </row>
    <row r="6" spans="1:8" ht="15.75" customHeight="1">
      <c r="B6" s="24" t="s">
        <v>10</v>
      </c>
      <c r="C6" s="76">
        <v>0.10008338738746542</v>
      </c>
    </row>
    <row r="7" spans="1:8" ht="15.75" customHeight="1">
      <c r="B7" s="24" t="s">
        <v>13</v>
      </c>
      <c r="C7" s="76">
        <v>0.18527335431582248</v>
      </c>
    </row>
    <row r="8" spans="1:8" ht="15.75" customHeight="1">
      <c r="B8" s="24" t="s">
        <v>14</v>
      </c>
      <c r="C8" s="76">
        <v>1.5709615987475961E-4</v>
      </c>
    </row>
    <row r="9" spans="1:8" ht="15.75" customHeight="1">
      <c r="B9" s="24" t="s">
        <v>27</v>
      </c>
      <c r="C9" s="76">
        <v>0.30766867542265697</v>
      </c>
    </row>
    <row r="10" spans="1:8" ht="15.75" customHeight="1">
      <c r="B10" s="24" t="s">
        <v>15</v>
      </c>
      <c r="C10" s="76">
        <v>0.21272306868445723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4.06230699946575E-2</v>
      </c>
      <c r="D14" s="76">
        <v>4.06230699946575E-2</v>
      </c>
      <c r="E14" s="76">
        <v>1.1970082011600401E-2</v>
      </c>
      <c r="F14" s="76">
        <v>1.1970082011600401E-2</v>
      </c>
    </row>
    <row r="15" spans="1:8" ht="15.75" customHeight="1">
      <c r="B15" s="24" t="s">
        <v>16</v>
      </c>
      <c r="C15" s="76">
        <v>0.151646331322875</v>
      </c>
      <c r="D15" s="76">
        <v>0.151646331322875</v>
      </c>
      <c r="E15" s="76">
        <v>3.8825157351457397E-2</v>
      </c>
      <c r="F15" s="76">
        <v>3.8825157351457397E-2</v>
      </c>
    </row>
    <row r="16" spans="1:8" ht="15.75" customHeight="1">
      <c r="B16" s="24" t="s">
        <v>17</v>
      </c>
      <c r="C16" s="76">
        <v>4.3136291275402791E-2</v>
      </c>
      <c r="D16" s="76">
        <v>4.3136291275402791E-2</v>
      </c>
      <c r="E16" s="76">
        <v>1.2063730423040799E-2</v>
      </c>
      <c r="F16" s="76">
        <v>1.2063730423040799E-2</v>
      </c>
    </row>
    <row r="17" spans="1:8" ht="15.75" customHeight="1">
      <c r="B17" s="24" t="s">
        <v>18</v>
      </c>
      <c r="C17" s="76">
        <v>1.34566605279991E-2</v>
      </c>
      <c r="D17" s="76">
        <v>1.34566605279991E-2</v>
      </c>
      <c r="E17" s="76">
        <v>2.5762691071894096E-2</v>
      </c>
      <c r="F17" s="76">
        <v>2.5762691071894096E-2</v>
      </c>
    </row>
    <row r="18" spans="1:8" ht="15.75" customHeight="1">
      <c r="B18" s="24" t="s">
        <v>19</v>
      </c>
      <c r="C18" s="76">
        <v>1.6334637918939899E-4</v>
      </c>
      <c r="D18" s="76">
        <v>1.6334637918939899E-4</v>
      </c>
      <c r="E18" s="76">
        <v>2.17967674215499E-4</v>
      </c>
      <c r="F18" s="76">
        <v>2.17967674215499E-4</v>
      </c>
    </row>
    <row r="19" spans="1:8" ht="15.75" customHeight="1">
      <c r="B19" s="24" t="s">
        <v>20</v>
      </c>
      <c r="C19" s="76">
        <v>2.4779697116411099E-2</v>
      </c>
      <c r="D19" s="76">
        <v>2.4779697116411099E-2</v>
      </c>
      <c r="E19" s="76">
        <v>1.9473986235405801E-2</v>
      </c>
      <c r="F19" s="76">
        <v>1.9473986235405801E-2</v>
      </c>
    </row>
    <row r="20" spans="1:8" ht="15.75" customHeight="1">
      <c r="B20" s="24" t="s">
        <v>21</v>
      </c>
      <c r="C20" s="76">
        <v>8.7700593758291506E-2</v>
      </c>
      <c r="D20" s="76">
        <v>8.7700593758291506E-2</v>
      </c>
      <c r="E20" s="76">
        <v>0.51649529843980801</v>
      </c>
      <c r="F20" s="76">
        <v>0.51649529843980801</v>
      </c>
    </row>
    <row r="21" spans="1:8" ht="15.75" customHeight="1">
      <c r="B21" s="24" t="s">
        <v>22</v>
      </c>
      <c r="C21" s="76">
        <v>0.100873726799587</v>
      </c>
      <c r="D21" s="76">
        <v>0.100873726799587</v>
      </c>
      <c r="E21" s="76">
        <v>9.13717199615178E-2</v>
      </c>
      <c r="F21" s="76">
        <v>9.13717199615178E-2</v>
      </c>
    </row>
    <row r="22" spans="1:8" ht="15.75" customHeight="1">
      <c r="B22" s="24" t="s">
        <v>23</v>
      </c>
      <c r="C22" s="76">
        <v>0.53762028282558649</v>
      </c>
      <c r="D22" s="76">
        <v>0.53762028282558649</v>
      </c>
      <c r="E22" s="76">
        <v>0.28381936683106013</v>
      </c>
      <c r="F22" s="76">
        <v>0.28381936683106013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2.3900000000000001E-2</v>
      </c>
    </row>
    <row r="27" spans="1:8" ht="15.75" customHeight="1">
      <c r="B27" s="24" t="s">
        <v>39</v>
      </c>
      <c r="C27" s="76">
        <v>5.6000000000000008E-3</v>
      </c>
    </row>
    <row r="28" spans="1:8" ht="15.75" customHeight="1">
      <c r="B28" s="24" t="s">
        <v>40</v>
      </c>
      <c r="C28" s="76">
        <v>0.15289999999999998</v>
      </c>
    </row>
    <row r="29" spans="1:8" ht="15.75" customHeight="1">
      <c r="B29" s="24" t="s">
        <v>41</v>
      </c>
      <c r="C29" s="76">
        <v>0.11070000000000001</v>
      </c>
    </row>
    <row r="30" spans="1:8" ht="15.75" customHeight="1">
      <c r="B30" s="24" t="s">
        <v>42</v>
      </c>
      <c r="C30" s="76">
        <v>5.7800000000000004E-2</v>
      </c>
    </row>
    <row r="31" spans="1:8" ht="15.75" customHeight="1">
      <c r="B31" s="24" t="s">
        <v>43</v>
      </c>
      <c r="C31" s="76">
        <v>9.4800000000000009E-2</v>
      </c>
    </row>
    <row r="32" spans="1:8" ht="15.75" customHeight="1">
      <c r="B32" s="24" t="s">
        <v>44</v>
      </c>
      <c r="C32" s="76">
        <v>0.2079</v>
      </c>
    </row>
    <row r="33" spans="2:3" ht="15.75" customHeight="1">
      <c r="B33" s="24" t="s">
        <v>45</v>
      </c>
      <c r="C33" s="76">
        <v>0.13739999999999999</v>
      </c>
    </row>
    <row r="34" spans="2:3" ht="15.75" customHeight="1">
      <c r="B34" s="24" t="s">
        <v>46</v>
      </c>
      <c r="C34" s="76">
        <v>0.20900000000223518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0.58192062758241758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0.20510380375000001</v>
      </c>
      <c r="D14" s="79">
        <v>0.18616108902699999</v>
      </c>
      <c r="E14" s="79">
        <v>0.18616108902699999</v>
      </c>
      <c r="F14" s="79">
        <v>0.111192412666</v>
      </c>
      <c r="G14" s="79">
        <v>0.111192412666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0.12510358189751419</v>
      </c>
      <c r="D15" s="77">
        <f t="shared" si="0"/>
        <v>0.11354942532224845</v>
      </c>
      <c r="E15" s="77">
        <f t="shared" si="0"/>
        <v>0.11354942532224845</v>
      </c>
      <c r="F15" s="77">
        <f t="shared" si="0"/>
        <v>6.7822092277228796E-2</v>
      </c>
      <c r="G15" s="77">
        <f t="shared" si="0"/>
        <v>6.7822092277228796E-2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0.18616108902699999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6.7930000000000001</v>
      </c>
      <c r="D13" s="28">
        <v>6.6550000000000002</v>
      </c>
      <c r="E13" s="28">
        <v>6.5119999999999996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92.245047147143225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40.647032466246344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950.82377496430036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3.6500457001993505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2.2464981807282376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2.2464981807282376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2.2464981807282376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2.2464981807282376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13.779331910042254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13.779331910042254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1.4860977099376032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21.758442885912821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32.963044266470973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24.180959628055827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4.7588079536301482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19.340697663417355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19.338961850337711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6.9450762523777385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12.517990032198195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1.3565380245959582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191.74008051799319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366.35281117548817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366.35281117548817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3.2697777913707613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2.4803016678267298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3.2908999974852007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2020-08-28T23:46:13Z</dcterms:modified>
</cp:coreProperties>
</file>