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3543DD5-AF9F-41CB-B80E-629BC94EE9B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<sst xmlns="http://schemas.openxmlformats.org/spreadsheetml/2006/main" count="1109" uniqueCount="272">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</sst>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2886503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3346600.3028342598</v>
      </c>
      <c r="I2" s="22">
        <f>G2-H2</f>
        <v>54352399.697165743</v>
      </c>
    </row>
    <row r="3" spans="1:9" ht="15.75" customHeight="1">
      <c r="A3" s="92">
        <f t="shared" ref="A3:A40" si="2">IF($A$2+ROW(A3)-2&lt;=end_year,A2+1,"")</f>
        <v>2021</v>
      </c>
      <c r="B3" s="74">
        <v>2855600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3310771.4853487117</v>
      </c>
      <c r="I3" s="22">
        <f t="shared" ref="I3:I15" si="3">G3-H3</f>
        <v>54480228.514651291</v>
      </c>
    </row>
    <row r="4" spans="1:9" ht="15.75" customHeight="1">
      <c r="A4" s="92">
        <f t="shared" si="2"/>
        <v>2022</v>
      </c>
      <c r="B4" s="74" t="e">
        <v>#N/A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0.75529999999999997</v>
      </c>
      <c r="E2" s="77">
        <v>0.71579999999999999</v>
      </c>
      <c r="F2" s="77">
        <v>0.61649999999999994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0.1709</v>
      </c>
      <c r="F3" s="77">
        <v>0.22089999999999999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8.6500000000000007E-2</v>
      </c>
      <c r="F4" s="78">
        <v>0.11470000000000001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2.6800000000000001E-2</v>
      </c>
      <c r="F5" s="78">
        <v>4.7899999999999998E-2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0.57489999999999997</v>
      </c>
      <c r="D2" s="78">
        <v>0.26429999999999998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0.15759999999999999</v>
      </c>
      <c r="D3" s="78">
        <v>0.13269999999999998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0.2306</v>
      </c>
      <c r="D4" s="78">
        <v>0.34240000000000004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3.6900000000000044E-2</v>
      </c>
      <c r="D5" s="77">
        <f t="shared" ref="D5:G5" si="0">1-SUM(D2:D4)</f>
        <v>0.26059999999999994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0.13469999999999999</v>
      </c>
      <c r="D2" s="28">
        <v>0.13550000000000001</v>
      </c>
      <c r="E2" s="28">
        <v>0.13550000000000001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2.5038729999999999E-2</v>
      </c>
      <c r="E4" s="28">
        <v>2.5038729999999999E-2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0.26429999999999998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0.23499999999999999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0.48599999999999999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0.48599999999999999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2020-08-28T23:54:29Z</dcterms:modified>
</cp:coreProperties>
</file>