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841BBA2-C53E-41A3-8635-F52112309BA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<sst xmlns="http://schemas.openxmlformats.org/spreadsheetml/2006/main" count="1109" uniqueCount="272">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</sst>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730414</v>
      </c>
    </row>
    <row r="8" spans="1:3" ht="15" customHeight="1">
      <c r="B8" s="7" t="s">
        <v>106</v>
      </c>
      <c r="C8" s="66">
        <v>0.23600000000000002</v>
      </c>
    </row>
    <row r="9" spans="1:3" ht="15" customHeight="1">
      <c r="B9" s="9" t="s">
        <v>107</v>
      </c>
      <c r="C9" s="67">
        <v>0.99900000000000011</v>
      </c>
    </row>
    <row r="10" spans="1:3" ht="15" customHeight="1">
      <c r="B10" s="9" t="s">
        <v>105</v>
      </c>
      <c r="C10" s="67">
        <v>9.845620155334471E-2</v>
      </c>
    </row>
    <row r="11" spans="1:3" ht="15" customHeight="1">
      <c r="B11" s="7" t="s">
        <v>108</v>
      </c>
      <c r="C11" s="66">
        <v>0.38100000000000001</v>
      </c>
    </row>
    <row r="12" spans="1:3" ht="15" customHeight="1">
      <c r="B12" s="7" t="s">
        <v>109</v>
      </c>
      <c r="C12" s="66">
        <v>0.29799999999999999</v>
      </c>
    </row>
    <row r="13" spans="1:3" ht="15" customHeight="1">
      <c r="B13" s="7" t="s">
        <v>110</v>
      </c>
      <c r="C13" s="66">
        <v>0.71299999999999997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0.10980000000000001</v>
      </c>
    </row>
    <row r="24" spans="1:3" ht="15" customHeight="1">
      <c r="B24" s="20" t="s">
        <v>102</v>
      </c>
      <c r="C24" s="67">
        <v>0.4572</v>
      </c>
    </row>
    <row r="25" spans="1:3" ht="15" customHeight="1">
      <c r="B25" s="20" t="s">
        <v>103</v>
      </c>
      <c r="C25" s="67">
        <v>0.30829999999999996</v>
      </c>
    </row>
    <row r="26" spans="1:3" ht="15" customHeight="1">
      <c r="B26" s="20" t="s">
        <v>104</v>
      </c>
      <c r="C26" s="67">
        <v>0.12469999999999999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7.8E-2</v>
      </c>
    </row>
    <row r="31" spans="1:3" ht="14.25" customHeight="1">
      <c r="B31" s="30" t="s">
        <v>77</v>
      </c>
      <c r="C31" s="69">
        <v>0.14899999999999999</v>
      </c>
    </row>
    <row r="32" spans="1:3" ht="14.25" customHeight="1">
      <c r="B32" s="30" t="s">
        <v>78</v>
      </c>
      <c r="C32" s="69">
        <v>0.55500000000000005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41.5</v>
      </c>
    </row>
    <row r="38" spans="1:5" ht="15" customHeight="1">
      <c r="B38" s="16" t="s">
        <v>91</v>
      </c>
      <c r="C38" s="68">
        <v>87.6</v>
      </c>
      <c r="D38" s="17"/>
      <c r="E38" s="18"/>
    </row>
    <row r="39" spans="1:5" ht="15" customHeight="1">
      <c r="B39" s="16" t="s">
        <v>90</v>
      </c>
      <c r="C39" s="68">
        <v>121.5</v>
      </c>
      <c r="D39" s="17"/>
      <c r="E39" s="17"/>
    </row>
    <row r="40" spans="1:5" ht="15" customHeight="1">
      <c r="B40" s="16" t="s">
        <v>171</v>
      </c>
      <c r="C40" s="68">
        <v>8.82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0.1056</v>
      </c>
      <c r="D46" s="17"/>
    </row>
    <row r="47" spans="1:5" ht="15.75" customHeight="1">
      <c r="B47" s="16" t="s">
        <v>12</v>
      </c>
      <c r="C47" s="67">
        <v>0.25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4.9402544376774973</v>
      </c>
      <c r="D51" s="17"/>
    </row>
    <row r="52" spans="1:4" ht="15" customHeight="1">
      <c r="B52" s="16" t="s">
        <v>125</v>
      </c>
      <c r="C52" s="65">
        <v>4.5560554072399899</v>
      </c>
    </row>
    <row r="53" spans="1:4" ht="15.75" customHeight="1">
      <c r="B53" s="16" t="s">
        <v>126</v>
      </c>
      <c r="C53" s="65">
        <v>4.5560554072399899</v>
      </c>
    </row>
    <row r="54" spans="1:4" ht="15.75" customHeight="1">
      <c r="B54" s="16" t="s">
        <v>127</v>
      </c>
      <c r="C54" s="65">
        <v>3.0473284450700002</v>
      </c>
    </row>
    <row r="55" spans="1:4" ht="15.75" customHeight="1">
      <c r="B55" s="16" t="s">
        <v>128</v>
      </c>
      <c r="C55" s="65">
        <v>3.0473284450700002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0.44643717778849318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172218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205003.85681227324</v>
      </c>
      <c r="I2" s="22">
        <f>G2-H2</f>
        <v>974996.14318772673</v>
      </c>
    </row>
    <row r="3" spans="1:9" ht="15.75" customHeight="1">
      <c r="A3" s="92">
        <f t="shared" ref="A3:A40" si="2">IF($A$2+ROW(A3)-2&lt;=end_year,A2+1,"")</f>
        <v>2021</v>
      </c>
      <c r="B3" s="74">
        <v>176709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210349.8271576722</v>
      </c>
      <c r="I3" s="22">
        <f t="shared" ref="I3:I15" si="3">G3-H3</f>
        <v>1008650.1728423277</v>
      </c>
    </row>
    <row r="4" spans="1:9" ht="15.75" customHeight="1">
      <c r="A4" s="92">
        <f t="shared" si="2"/>
        <v>2022</v>
      </c>
      <c r="B4" s="74" t="e">
        <v>#N/A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0.10084801800000001</v>
      </c>
    </row>
    <row r="4" spans="1:8" ht="15.75" customHeight="1">
      <c r="B4" s="24" t="s">
        <v>7</v>
      </c>
      <c r="C4" s="76">
        <v>9.9971130745296677E-2</v>
      </c>
    </row>
    <row r="5" spans="1:8" ht="15.75" customHeight="1">
      <c r="B5" s="24" t="s">
        <v>8</v>
      </c>
      <c r="C5" s="76">
        <v>0.15167932091449388</v>
      </c>
    </row>
    <row r="6" spans="1:8" ht="15.75" customHeight="1">
      <c r="B6" s="24" t="s">
        <v>10</v>
      </c>
      <c r="C6" s="76">
        <v>0.10283220910112403</v>
      </c>
    </row>
    <row r="7" spans="1:8" ht="15.75" customHeight="1">
      <c r="B7" s="24" t="s">
        <v>13</v>
      </c>
      <c r="C7" s="76">
        <v>0.12259709899604329</v>
      </c>
    </row>
    <row r="8" spans="1:8" ht="15.75" customHeight="1">
      <c r="B8" s="24" t="s">
        <v>14</v>
      </c>
      <c r="C8" s="76">
        <v>1.2589017564511886E-2</v>
      </c>
    </row>
    <row r="9" spans="1:8" ht="15.75" customHeight="1">
      <c r="B9" s="24" t="s">
        <v>27</v>
      </c>
      <c r="C9" s="76">
        <v>9.3698441393858009E-2</v>
      </c>
    </row>
    <row r="10" spans="1:8" ht="15.75" customHeight="1">
      <c r="B10" s="24" t="s">
        <v>15</v>
      </c>
      <c r="C10" s="76">
        <v>0.3157847632846722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8.6400000000000005E-2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0.15130000000000002</v>
      </c>
    </row>
    <row r="29" spans="1:8" ht="15.75" customHeight="1">
      <c r="B29" s="24" t="s">
        <v>41</v>
      </c>
      <c r="C29" s="76">
        <v>0.16589999999999999</v>
      </c>
    </row>
    <row r="30" spans="1:8" ht="15.75" customHeight="1">
      <c r="B30" s="24" t="s">
        <v>42</v>
      </c>
      <c r="C30" s="76">
        <v>0.10339999999999999</v>
      </c>
    </row>
    <row r="31" spans="1:8" ht="15.75" customHeight="1">
      <c r="B31" s="24" t="s">
        <v>43</v>
      </c>
      <c r="C31" s="76">
        <v>0.1076</v>
      </c>
    </row>
    <row r="32" spans="1:8" ht="15.75" customHeight="1">
      <c r="B32" s="24" t="s">
        <v>44</v>
      </c>
      <c r="C32" s="76">
        <v>1.84E-2</v>
      </c>
    </row>
    <row r="33" spans="2:3" ht="15.75" customHeight="1">
      <c r="B33" s="24" t="s">
        <v>45</v>
      </c>
      <c r="C33" s="76">
        <v>8.3000000000000004E-2</v>
      </c>
    </row>
    <row r="34" spans="2:3" ht="15.75" customHeight="1">
      <c r="B34" s="24" t="s">
        <v>46</v>
      </c>
      <c r="C34" s="76">
        <v>0.27549999999776481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0.51019999999999999</v>
      </c>
      <c r="F2" s="77">
        <v>0.29609999999999997</v>
      </c>
      <c r="G2" s="77">
        <v>0.23670000000000002</v>
      </c>
    </row>
    <row r="3" spans="1:15" ht="15.75" customHeight="1">
      <c r="A3" s="5"/>
      <c r="B3" s="11" t="s">
        <v>118</v>
      </c>
      <c r="C3" s="77">
        <v>0.2351</v>
      </c>
      <c r="D3" s="77">
        <v>0.2351</v>
      </c>
      <c r="E3" s="77">
        <v>0.2707</v>
      </c>
      <c r="F3" s="77">
        <v>0.30579999999999996</v>
      </c>
      <c r="G3" s="77">
        <v>0.2606</v>
      </c>
    </row>
    <row r="4" spans="1:15" ht="15.75" customHeight="1">
      <c r="A4" s="5"/>
      <c r="B4" s="11" t="s">
        <v>116</v>
      </c>
      <c r="C4" s="78">
        <v>0.11410000000000001</v>
      </c>
      <c r="D4" s="78">
        <v>0.1142</v>
      </c>
      <c r="E4" s="78">
        <v>0.15190000000000001</v>
      </c>
      <c r="F4" s="78">
        <v>0.2475</v>
      </c>
      <c r="G4" s="78">
        <v>0.25790000000000002</v>
      </c>
    </row>
    <row r="5" spans="1:15" ht="15.75" customHeight="1">
      <c r="A5" s="5"/>
      <c r="B5" s="11" t="s">
        <v>119</v>
      </c>
      <c r="C5" s="78">
        <v>5.7599999999999998E-2</v>
      </c>
      <c r="D5" s="78">
        <v>5.7599999999999998E-2</v>
      </c>
      <c r="E5" s="78">
        <v>6.7199999999999996E-2</v>
      </c>
      <c r="F5" s="78">
        <v>0.15060000000000001</v>
      </c>
      <c r="G5" s="78">
        <v>0.24480000000000002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0.61640000000000006</v>
      </c>
      <c r="F8" s="77">
        <v>0.63149999999999995</v>
      </c>
      <c r="G8" s="77">
        <v>0.79189999999999994</v>
      </c>
    </row>
    <row r="9" spans="1:15" ht="15.75" customHeight="1">
      <c r="B9" s="7" t="s">
        <v>121</v>
      </c>
      <c r="C9" s="77">
        <v>0.1361</v>
      </c>
      <c r="D9" s="77">
        <v>0.1361</v>
      </c>
      <c r="E9" s="77">
        <v>0.26190000000000002</v>
      </c>
      <c r="F9" s="77">
        <v>0.23230000000000001</v>
      </c>
      <c r="G9" s="77">
        <v>0.16190000000000002</v>
      </c>
    </row>
    <row r="10" spans="1:15" ht="15.75" customHeight="1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0.63249999999999995</v>
      </c>
      <c r="D2" s="78">
        <v>0.24960000000000002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0.25530000000000003</v>
      </c>
      <c r="D3" s="78">
        <v>0.19550000000000001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9.4299999999999995E-2</v>
      </c>
      <c r="D4" s="78">
        <v>0.53400000000000003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1.7900000000000027E-2</v>
      </c>
      <c r="D5" s="77">
        <f t="shared" ref="D5:G5" si="0">1-SUM(D2:D4)</f>
        <v>2.0899999999999919E-2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0.41169999999999995</v>
      </c>
      <c r="D2" s="28">
        <v>0.41169999999999995</v>
      </c>
      <c r="E2" s="28">
        <v>0.41120000000000001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7.4099999999999999E-2</v>
      </c>
      <c r="D4" s="28">
        <v>6.8600000000000008E-2</v>
      </c>
      <c r="E4" s="28">
        <v>6.8600000000000008E-2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0.24960000000000002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114.194</v>
      </c>
      <c r="D13" s="28">
        <v>111.134</v>
      </c>
      <c r="E13" s="28">
        <v>108.057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34.034762035053411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54.620859337665578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38.221317431768732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0.11672463375086481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1.2867839411126629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1.2867839411126629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1.2867839411126629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1.2867839411126629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17.304608565159906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17.304608565159906</v>
      </c>
      <c r="E15" s="86" t="s">
        <v>201</v>
      </c>
    </row>
    <row r="16" spans="1:5" ht="15.75" customHeight="1">
      <c r="A16" s="53" t="s">
        <v>57</v>
      </c>
      <c r="B16" s="85">
        <v>0.26400000000000001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0.23067217612567081</v>
      </c>
      <c r="E17" s="86" t="s">
        <v>201</v>
      </c>
    </row>
    <row r="18" spans="1:5" ht="15.75" customHeight="1">
      <c r="A18" s="53" t="s">
        <v>175</v>
      </c>
      <c r="B18" s="85">
        <v>0.221</v>
      </c>
      <c r="C18" s="85">
        <v>0.95</v>
      </c>
      <c r="D18" s="86">
        <v>0.99436129525469097</v>
      </c>
      <c r="E18" s="86" t="s">
        <v>201</v>
      </c>
    </row>
    <row r="19" spans="1:5" ht="15.75" customHeight="1">
      <c r="A19" s="53" t="s">
        <v>174</v>
      </c>
      <c r="B19" s="85">
        <v>0.29100000000000004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1.0662052122900678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29.45962320280529</v>
      </c>
      <c r="E22" s="86" t="s">
        <v>201</v>
      </c>
    </row>
    <row r="23" spans="1:5" ht="15.75" customHeight="1">
      <c r="A23" s="53" t="s">
        <v>34</v>
      </c>
      <c r="B23" s="85">
        <v>0.47200000000000003</v>
      </c>
      <c r="C23" s="85">
        <v>0.95</v>
      </c>
      <c r="D23" s="86">
        <v>5.6236363581689774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25.024511947401859</v>
      </c>
      <c r="E24" s="86" t="s">
        <v>201</v>
      </c>
    </row>
    <row r="25" spans="1:5" ht="15.75" customHeight="1">
      <c r="A25" s="53" t="s">
        <v>87</v>
      </c>
      <c r="B25" s="85">
        <v>0.18100000000000002</v>
      </c>
      <c r="C25" s="85">
        <v>0.95</v>
      </c>
      <c r="D25" s="86">
        <v>25.020920382267462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5.5208962921412725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3.6609077513165755</v>
      </c>
      <c r="E27" s="86" t="s">
        <v>201</v>
      </c>
    </row>
    <row r="28" spans="1:5" ht="15.75" customHeight="1">
      <c r="A28" s="53" t="s">
        <v>84</v>
      </c>
      <c r="B28" s="85">
        <v>0.156</v>
      </c>
      <c r="C28" s="85">
        <v>0.95</v>
      </c>
      <c r="D28" s="86">
        <v>0.73822991470380928</v>
      </c>
      <c r="E28" s="86" t="s">
        <v>201</v>
      </c>
    </row>
    <row r="29" spans="1:5" ht="15.75" customHeight="1">
      <c r="A29" s="53" t="s">
        <v>58</v>
      </c>
      <c r="B29" s="85">
        <v>0.29100000000000004</v>
      </c>
      <c r="C29" s="85">
        <v>0.95</v>
      </c>
      <c r="D29" s="86">
        <v>58.883846304768888</v>
      </c>
      <c r="E29" s="86" t="s">
        <v>201</v>
      </c>
    </row>
    <row r="30" spans="1:5" ht="15.75" customHeight="1">
      <c r="A30" s="53" t="s">
        <v>67</v>
      </c>
      <c r="B30" s="85">
        <v>0.15</v>
      </c>
      <c r="C30" s="85">
        <v>0.95</v>
      </c>
      <c r="D30" s="86">
        <v>186.65848557032157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186.65848557032157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0.41624618403907598</v>
      </c>
      <c r="E32" s="86" t="s">
        <v>201</v>
      </c>
    </row>
    <row r="33" spans="1:6" ht="15.75" customHeight="1">
      <c r="A33" s="53" t="s">
        <v>83</v>
      </c>
      <c r="B33" s="85">
        <v>0.154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0.253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0.46299999999999997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8.4000000000000005E-2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5.0000000000000001E-3</v>
      </c>
      <c r="C38" s="85">
        <v>0.95</v>
      </c>
      <c r="D38" s="86">
        <v>2.2988988588007739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0.44565149367941703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2020-08-28T23:54:42Z</dcterms:modified>
</cp:coreProperties>
</file>