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0F018D3-3C83-4234-92FB-BE1B0D60763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<sst xmlns="http://schemas.openxmlformats.org/spreadsheetml/2006/main" count="1109" uniqueCount="272">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</sst>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832675</v>
      </c>
    </row>
    <row r="8" spans="1:3" ht="15" customHeight="1">
      <c r="B8" s="7" t="s">
        <v>106</v>
      </c>
      <c r="C8" s="66">
        <v>0.37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0.79</v>
      </c>
    </row>
    <row r="12" spans="1:3" ht="15" customHeight="1">
      <c r="B12" s="7" t="s">
        <v>109</v>
      </c>
      <c r="C12" s="66">
        <v>0.28300000000000003</v>
      </c>
    </row>
    <row r="13" spans="1:3" ht="15" customHeight="1">
      <c r="B13" s="7" t="s">
        <v>110</v>
      </c>
      <c r="C13" s="66">
        <v>0.61499999999999999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0.1235</v>
      </c>
    </row>
    <row r="24" spans="1:3" ht="15" customHeight="1">
      <c r="B24" s="20" t="s">
        <v>102</v>
      </c>
      <c r="C24" s="67">
        <v>0.49629999999999996</v>
      </c>
    </row>
    <row r="25" spans="1:3" ht="15" customHeight="1">
      <c r="B25" s="20" t="s">
        <v>103</v>
      </c>
      <c r="C25" s="67">
        <v>0.30649999999999999</v>
      </c>
    </row>
    <row r="26" spans="1:3" ht="15" customHeight="1">
      <c r="B26" s="20" t="s">
        <v>104</v>
      </c>
      <c r="C26" s="67">
        <v>7.3700000000000002E-2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19.399999999999999</v>
      </c>
    </row>
    <row r="38" spans="1:5" ht="15" customHeight="1">
      <c r="B38" s="16" t="s">
        <v>91</v>
      </c>
      <c r="C38" s="68">
        <v>34.700000000000003</v>
      </c>
      <c r="D38" s="17"/>
      <c r="E38" s="18"/>
    </row>
    <row r="39" spans="1:5" ht="15" customHeight="1">
      <c r="B39" s="16" t="s">
        <v>90</v>
      </c>
      <c r="C39" s="68">
        <v>47.5</v>
      </c>
      <c r="D39" s="17"/>
      <c r="E39" s="17"/>
    </row>
    <row r="40" spans="1:5" ht="15" customHeight="1">
      <c r="B40" s="16" t="s">
        <v>171</v>
      </c>
      <c r="C40" s="68">
        <v>4.42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0.14029999999999998</v>
      </c>
      <c r="D46" s="17"/>
    </row>
    <row r="47" spans="1:5" ht="15.75" customHeight="1">
      <c r="B47" s="16" t="s">
        <v>12</v>
      </c>
      <c r="C47" s="67">
        <v>0.2195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3.4108243457475003</v>
      </c>
      <c r="D51" s="17"/>
    </row>
    <row r="52" spans="1:4" ht="15" customHeight="1">
      <c r="B52" s="16" t="s">
        <v>125</v>
      </c>
      <c r="C52" s="65">
        <v>3.7103158109499996</v>
      </c>
    </row>
    <row r="53" spans="1:4" ht="15.75" customHeight="1">
      <c r="B53" s="16" t="s">
        <v>126</v>
      </c>
      <c r="C53" s="65">
        <v>3.7103158109499996</v>
      </c>
    </row>
    <row r="54" spans="1:4" ht="15.75" customHeight="1">
      <c r="B54" s="16" t="s">
        <v>127</v>
      </c>
      <c r="C54" s="65">
        <v>2.8541811048699897</v>
      </c>
    </row>
    <row r="55" spans="1:4" ht="15.75" customHeight="1">
      <c r="B55" s="16" t="s">
        <v>128</v>
      </c>
      <c r="C55" s="65">
        <v>2.8541811048699897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0.44548255949053062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177664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207342.36394849585</v>
      </c>
      <c r="I2" s="22">
        <f>G2-H2</f>
        <v>1136657.6360515042</v>
      </c>
    </row>
    <row r="3" spans="1:9" ht="15.75" customHeight="1">
      <c r="A3" s="92">
        <f t="shared" ref="A3:A40" si="2">IF($A$2+ROW(A3)-2&lt;=end_year,A2+1,"")</f>
        <v>2021</v>
      </c>
      <c r="B3" s="74">
        <v>180965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211194.78843175631</v>
      </c>
      <c r="I3" s="22">
        <f t="shared" ref="I3:I15" si="3">G3-H3</f>
        <v>1172805.2115682438</v>
      </c>
    </row>
    <row r="4" spans="1:9" ht="15.75" customHeight="1">
      <c r="A4" s="92">
        <f t="shared" si="2"/>
        <v>2022</v>
      </c>
      <c r="B4" s="74" t="e">
        <v>#N/A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7.3127974999999998E-2</v>
      </c>
    </row>
    <row r="4" spans="1:8" ht="15.75" customHeight="1">
      <c r="B4" s="24" t="s">
        <v>7</v>
      </c>
      <c r="C4" s="76">
        <v>0.15248329278385633</v>
      </c>
    </row>
    <row r="5" spans="1:8" ht="15.75" customHeight="1">
      <c r="B5" s="24" t="s">
        <v>8</v>
      </c>
      <c r="C5" s="76">
        <v>8.2921794807206892E-2</v>
      </c>
    </row>
    <row r="6" spans="1:8" ht="15.75" customHeight="1">
      <c r="B6" s="24" t="s">
        <v>10</v>
      </c>
      <c r="C6" s="76">
        <v>9.1139341522360695E-2</v>
      </c>
    </row>
    <row r="7" spans="1:8" ht="15.75" customHeight="1">
      <c r="B7" s="24" t="s">
        <v>13</v>
      </c>
      <c r="C7" s="76">
        <v>0.12346587937011283</v>
      </c>
    </row>
    <row r="8" spans="1:8" ht="15.75" customHeight="1">
      <c r="B8" s="24" t="s">
        <v>14</v>
      </c>
      <c r="C8" s="76">
        <v>2.8026025087047506E-3</v>
      </c>
    </row>
    <row r="9" spans="1:8" ht="15.75" customHeight="1">
      <c r="B9" s="24" t="s">
        <v>27</v>
      </c>
      <c r="C9" s="76">
        <v>0.10119834451532923</v>
      </c>
    </row>
    <row r="10" spans="1:8" ht="15.75" customHeight="1">
      <c r="B10" s="24" t="s">
        <v>15</v>
      </c>
      <c r="C10" s="76">
        <v>0.37286076949242919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0.1547</v>
      </c>
    </row>
    <row r="29" spans="1:8" ht="15.75" customHeight="1">
      <c r="B29" s="24" t="s">
        <v>41</v>
      </c>
      <c r="C29" s="76">
        <v>0.16579999999999998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8.2799999999999999E-2</v>
      </c>
    </row>
    <row r="34" spans="2:3" ht="15.75" customHeight="1">
      <c r="B34" s="24" t="s">
        <v>46</v>
      </c>
      <c r="C34" s="76">
        <v>0.26779999999776483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0.68520213972557631</v>
      </c>
      <c r="D2" s="77">
        <v>0.65700000000000003</v>
      </c>
      <c r="E2" s="77">
        <v>0.62630000000000008</v>
      </c>
      <c r="F2" s="77">
        <v>0.4869</v>
      </c>
      <c r="G2" s="77">
        <v>0.55659999999999998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0.20559999999999998</v>
      </c>
      <c r="F3" s="77">
        <v>0.2475</v>
      </c>
      <c r="G3" s="77">
        <v>0.22690000000000002</v>
      </c>
    </row>
    <row r="4" spans="1:15" ht="15.75" customHeight="1">
      <c r="A4" s="5"/>
      <c r="B4" s="11" t="s">
        <v>116</v>
      </c>
      <c r="C4" s="78">
        <v>8.6400000000000005E-2</v>
      </c>
      <c r="D4" s="78">
        <v>8.6400000000000005E-2</v>
      </c>
      <c r="E4" s="78">
        <v>0.10400000000000001</v>
      </c>
      <c r="F4" s="78">
        <v>0.16719999999999999</v>
      </c>
      <c r="G4" s="78">
        <v>0.1336</v>
      </c>
    </row>
    <row r="5" spans="1:15" ht="15.75" customHeight="1">
      <c r="A5" s="5"/>
      <c r="B5" s="11" t="s">
        <v>119</v>
      </c>
      <c r="C5" s="78">
        <v>8.3000000000000004E-2</v>
      </c>
      <c r="D5" s="78">
        <v>8.3100000000000007E-2</v>
      </c>
      <c r="E5" s="78">
        <v>6.4100000000000004E-2</v>
      </c>
      <c r="F5" s="78">
        <v>9.8400000000000001E-2</v>
      </c>
      <c r="G5" s="78">
        <v>8.2899999999999988E-2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0.65510000000000002</v>
      </c>
      <c r="F8" s="77">
        <v>0.69169999999999998</v>
      </c>
      <c r="G8" s="77">
        <v>0.77599999999999991</v>
      </c>
    </row>
    <row r="9" spans="1:15" ht="15.75" customHeight="1">
      <c r="B9" s="7" t="s">
        <v>121</v>
      </c>
      <c r="C9" s="77">
        <v>0.17730000000000001</v>
      </c>
      <c r="D9" s="77">
        <v>0.17730000000000001</v>
      </c>
      <c r="E9" s="77">
        <v>0.20180000000000001</v>
      </c>
      <c r="F9" s="77">
        <v>0.20530000000000001</v>
      </c>
      <c r="G9" s="77">
        <v>0.16300000000000001</v>
      </c>
    </row>
    <row r="10" spans="1:15" ht="15.75" customHeight="1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0.59058999999999995</v>
      </c>
      <c r="I14" s="80">
        <v>0.59058999999999995</v>
      </c>
      <c r="J14" s="80">
        <v>0.59058999999999995</v>
      </c>
      <c r="K14" s="80">
        <v>0.59058999999999995</v>
      </c>
      <c r="L14" s="80">
        <v>0.52320999999999995</v>
      </c>
      <c r="M14" s="80">
        <v>0.52320999999999995</v>
      </c>
      <c r="N14" s="80">
        <v>0.52320999999999995</v>
      </c>
      <c r="O14" s="80">
        <v>0.52320999999999995</v>
      </c>
    </row>
    <row r="15" spans="1:15" ht="15.75" customHeight="1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0.26309754480951247</v>
      </c>
      <c r="I15" s="77">
        <f t="shared" si="0"/>
        <v>0.26309754480951247</v>
      </c>
      <c r="J15" s="77">
        <f t="shared" si="0"/>
        <v>0.26309754480951247</v>
      </c>
      <c r="K15" s="77">
        <f t="shared" si="0"/>
        <v>0.26309754480951247</v>
      </c>
      <c r="L15" s="77">
        <f t="shared" si="0"/>
        <v>0.23308092995104052</v>
      </c>
      <c r="M15" s="77">
        <f t="shared" si="0"/>
        <v>0.23308092995104052</v>
      </c>
      <c r="N15" s="77">
        <f t="shared" si="0"/>
        <v>0.23308092995104052</v>
      </c>
      <c r="O15" s="77">
        <f t="shared" si="0"/>
        <v>0.23308092995104052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0.54979999999999996</v>
      </c>
      <c r="D2" s="78">
        <v>0.30599999999999999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0.29270000000000002</v>
      </c>
      <c r="D3" s="78">
        <v>0.29799999999999999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0.15429999999999999</v>
      </c>
      <c r="D4" s="78">
        <v>0.37340000000000001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3.1999999999999806E-3</v>
      </c>
      <c r="D5" s="77">
        <f t="shared" ref="D5:G5" si="0">1-SUM(D2:D4)</f>
        <v>2.2599999999999953E-2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0.2162</v>
      </c>
      <c r="D2" s="28">
        <v>0.2167</v>
      </c>
      <c r="E2" s="28">
        <v>0.21640000000000001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8.2500000000000004E-2</v>
      </c>
      <c r="D4" s="28">
        <v>7.6499999999999999E-2</v>
      </c>
      <c r="E4" s="28">
        <v>7.6499999999999999E-2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0.59058999999999995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0.52320999999999995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0.30599999999999999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49.103999999999999</v>
      </c>
      <c r="D13" s="28">
        <v>47.301000000000002</v>
      </c>
      <c r="E13" s="28">
        <v>45.622999999999998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41.344716382817474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44.780896952439193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152.8244720010043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0.4123577087743282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1.2247353785876394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1.2247353785876394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1.2247353785876394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1.2247353785876394</v>
      </c>
      <c r="E13" s="86" t="s">
        <v>201</v>
      </c>
    </row>
    <row r="14" spans="1:5" ht="15.75" customHeight="1">
      <c r="A14" s="11" t="s">
        <v>189</v>
      </c>
      <c r="B14" s="85">
        <v>0.35</v>
      </c>
      <c r="C14" s="85">
        <v>0.95</v>
      </c>
      <c r="D14" s="86">
        <v>14.305958821559555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14.305958821559555</v>
      </c>
      <c r="E15" s="86" t="s">
        <v>201</v>
      </c>
    </row>
    <row r="16" spans="1:5" ht="15.75" customHeight="1">
      <c r="A16" s="53" t="s">
        <v>57</v>
      </c>
      <c r="B16" s="85">
        <v>0.23199999999999998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0.36222875550586459</v>
      </c>
      <c r="E17" s="86" t="s">
        <v>201</v>
      </c>
    </row>
    <row r="18" spans="1:5" ht="15.75" customHeight="1">
      <c r="A18" s="53" t="s">
        <v>175</v>
      </c>
      <c r="B18" s="85">
        <v>0.27200000000000002</v>
      </c>
      <c r="C18" s="85">
        <v>0.95</v>
      </c>
      <c r="D18" s="86">
        <v>3.6018813960183746</v>
      </c>
      <c r="E18" s="86" t="s">
        <v>201</v>
      </c>
    </row>
    <row r="19" spans="1:5" ht="15.75" customHeight="1">
      <c r="A19" s="53" t="s">
        <v>174</v>
      </c>
      <c r="B19" s="85">
        <v>0.20499999999999999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3.2891827126957862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24.449881392318655</v>
      </c>
      <c r="E22" s="86" t="s">
        <v>201</v>
      </c>
    </row>
    <row r="23" spans="1:5" ht="15.75" customHeight="1">
      <c r="A23" s="53" t="s">
        <v>34</v>
      </c>
      <c r="B23" s="85">
        <v>0.66099999999999992</v>
      </c>
      <c r="C23" s="85">
        <v>0.95</v>
      </c>
      <c r="D23" s="86">
        <v>4.7315906611949723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20.620038143864832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20.612030468075279</v>
      </c>
      <c r="E25" s="86" t="s">
        <v>201</v>
      </c>
    </row>
    <row r="26" spans="1:5" ht="15.75" customHeight="1">
      <c r="A26" s="53" t="s">
        <v>137</v>
      </c>
      <c r="B26" s="85">
        <v>0.42899999999999999</v>
      </c>
      <c r="C26" s="85">
        <v>0.95</v>
      </c>
      <c r="D26" s="86">
        <v>4.8999210819430425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4.7731659545355054</v>
      </c>
      <c r="E27" s="86" t="s">
        <v>201</v>
      </c>
    </row>
    <row r="28" spans="1:5" ht="15.75" customHeight="1">
      <c r="A28" s="53" t="s">
        <v>84</v>
      </c>
      <c r="B28" s="85">
        <v>0.26899999999999996</v>
      </c>
      <c r="C28" s="85">
        <v>0.95</v>
      </c>
      <c r="D28" s="86">
        <v>0.7115536138973827</v>
      </c>
      <c r="E28" s="86" t="s">
        <v>201</v>
      </c>
    </row>
    <row r="29" spans="1:5" ht="15.75" customHeight="1">
      <c r="A29" s="53" t="s">
        <v>58</v>
      </c>
      <c r="B29" s="85">
        <v>0.20499999999999999</v>
      </c>
      <c r="C29" s="85">
        <v>0.95</v>
      </c>
      <c r="D29" s="86">
        <v>75.567719353052837</v>
      </c>
      <c r="E29" s="86" t="s">
        <v>201</v>
      </c>
    </row>
    <row r="30" spans="1:5" ht="15.75" customHeight="1">
      <c r="A30" s="53" t="s">
        <v>67</v>
      </c>
      <c r="B30" s="85">
        <v>8.0000000000000002E-3</v>
      </c>
      <c r="C30" s="85">
        <v>0.95</v>
      </c>
      <c r="D30" s="86">
        <v>190.75458147080238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190.75458147080238</v>
      </c>
      <c r="E31" s="86" t="s">
        <v>201</v>
      </c>
    </row>
    <row r="32" spans="1:5" ht="15.75" customHeight="1">
      <c r="A32" s="53" t="s">
        <v>28</v>
      </c>
      <c r="B32" s="85">
        <v>0.10300000000000001</v>
      </c>
      <c r="C32" s="85">
        <v>0.95</v>
      </c>
      <c r="D32" s="86">
        <v>0.73117819572095843</v>
      </c>
      <c r="E32" s="86" t="s">
        <v>201</v>
      </c>
    </row>
    <row r="33" spans="1:6" ht="15.75" customHeight="1">
      <c r="A33" s="53" t="s">
        <v>83</v>
      </c>
      <c r="B33" s="85">
        <v>0.49200000000000005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0.20199999999999999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0.73199999999999998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</v>
      </c>
      <c r="C38" s="85">
        <v>0.95</v>
      </c>
      <c r="D38" s="86">
        <v>1.9861347206204831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0.75513782986585998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2020-08-28T23:54:51Z</dcterms:modified>
</cp:coreProperties>
</file>