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9A56A9-A8DC-444C-8BA8-7353D43C07C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<sst xmlns="http://schemas.openxmlformats.org/spreadsheetml/2006/main" count="1109" uniqueCount="272">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</sst>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54836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64283.411583346526</v>
      </c>
      <c r="I2" s="22">
        <f>G2-H2</f>
        <v>561716.58841665345</v>
      </c>
    </row>
    <row r="3" spans="1:9" ht="15.75" customHeight="1">
      <c r="A3" s="92">
        <f t="shared" ref="A3:A40" si="2">IF($A$2+ROW(A3)-2&lt;=end_year,A2+1,"")</f>
        <v>2021</v>
      </c>
      <c r="B3" s="74">
        <v>54060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63373.718546132339</v>
      </c>
      <c r="I3" s="22">
        <f t="shared" ref="I3:I15" si="3">G3-H3</f>
        <v>573626.28145386768</v>
      </c>
    </row>
    <row r="4" spans="1:9" ht="15.75" customHeight="1">
      <c r="A4" s="92">
        <f t="shared" si="2"/>
        <v>2022</v>
      </c>
      <c r="B4" s="74" t="e">
        <v>#N/A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0.621</v>
      </c>
      <c r="E2" s="77">
        <v>0.48659999999999998</v>
      </c>
      <c r="F2" s="77">
        <v>0.3357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0.20129999999999998</v>
      </c>
      <c r="E3" s="77">
        <v>0.28989999999999999</v>
      </c>
      <c r="F3" s="77">
        <v>0.33549999999999996</v>
      </c>
      <c r="G3" s="77">
        <v>0.3513</v>
      </c>
    </row>
    <row r="4" spans="1:15" ht="15.75" customHeight="1">
      <c r="A4" s="5"/>
      <c r="B4" s="11" t="s">
        <v>116</v>
      </c>
      <c r="C4" s="78">
        <v>0.10970000000000001</v>
      </c>
      <c r="D4" s="78">
        <v>0.1099</v>
      </c>
      <c r="E4" s="78">
        <v>0.17780000000000001</v>
      </c>
      <c r="F4" s="78">
        <v>0.24539999999999998</v>
      </c>
      <c r="G4" s="78">
        <v>0.23480000000000001</v>
      </c>
    </row>
    <row r="5" spans="1:15" ht="15.75" customHeight="1">
      <c r="A5" s="5"/>
      <c r="B5" s="11" t="s">
        <v>119</v>
      </c>
      <c r="C5" s="78">
        <v>6.7599999999999993E-2</v>
      </c>
      <c r="D5" s="78">
        <v>6.7699999999999996E-2</v>
      </c>
      <c r="E5" s="78">
        <v>4.5700000000000005E-2</v>
      </c>
      <c r="F5" s="78">
        <v>8.3400000000000002E-2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0.13789999999999999</v>
      </c>
      <c r="F9" s="77">
        <v>0.11840000000000001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0.34966000000000003</v>
      </c>
      <c r="I14" s="80">
        <v>0.34966000000000003</v>
      </c>
      <c r="J14" s="80">
        <v>0.34966000000000003</v>
      </c>
      <c r="K14" s="80">
        <v>0.34966000000000003</v>
      </c>
      <c r="L14" s="80">
        <v>0.27792</v>
      </c>
      <c r="M14" s="80">
        <v>0.27792</v>
      </c>
      <c r="N14" s="80">
        <v>0.27792</v>
      </c>
      <c r="O14" s="80">
        <v>0.27792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0.1580289852490542</v>
      </c>
      <c r="I15" s="77">
        <f t="shared" si="0"/>
        <v>0.1580289852490542</v>
      </c>
      <c r="J15" s="77">
        <f t="shared" si="0"/>
        <v>0.1580289852490542</v>
      </c>
      <c r="K15" s="77">
        <f t="shared" si="0"/>
        <v>0.1580289852490542</v>
      </c>
      <c r="L15" s="77">
        <f t="shared" si="0"/>
        <v>0.12560606183268644</v>
      </c>
      <c r="M15" s="77">
        <f t="shared" si="0"/>
        <v>0.12560606183268644</v>
      </c>
      <c r="N15" s="77">
        <f t="shared" si="0"/>
        <v>0.12560606183268644</v>
      </c>
      <c r="O15" s="77">
        <f t="shared" si="0"/>
        <v>0.12560606183268644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0.80779999999999996</v>
      </c>
      <c r="D2" s="78">
        <v>0.62960000000000005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</v>
      </c>
      <c r="D3" s="78">
        <v>0.09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3.6400000000000002E-2</v>
      </c>
      <c r="D4" s="78">
        <v>0.20660000000000001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1.3400000000000079E-2</v>
      </c>
      <c r="D5" s="77">
        <f t="shared" ref="D5:G5" si="0">1-SUM(D2:D4)</f>
        <v>7.3799999999999977E-2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0.32750000000000001</v>
      </c>
      <c r="D2" s="28">
        <v>0.32799999999999996</v>
      </c>
      <c r="E2" s="28">
        <v>0.32750000000000001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3.0528830000000003E-2</v>
      </c>
      <c r="D4" s="28">
        <v>2.834571E-2</v>
      </c>
      <c r="E4" s="28">
        <v>2.834571E-2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0.34966000000000003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0.27792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0.62960000000000005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0.41899999999999998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0.56000000000000005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0.19800000000000001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0.19800000000000001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5.2999999999999999E-2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2020-08-28T23:55:58Z</dcterms:modified>
</cp:coreProperties>
</file>