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8514526-0ACF-4223-9B02-364C720EBD2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<sst xmlns="http://schemas.openxmlformats.org/spreadsheetml/2006/main" count="1109" uniqueCount="272">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</sst>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1159115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1358258.8357162024</v>
      </c>
      <c r="I2" s="22">
        <f>G2-H2</f>
        <v>6343741.1642837971</v>
      </c>
    </row>
    <row r="3" spans="1:9" ht="15.75" customHeight="1">
      <c r="A3" s="92">
        <f t="shared" ref="A3:A40" si="2">IF($A$2+ROW(A3)-2&lt;=end_year,A2+1,"")</f>
        <v>2021</v>
      </c>
      <c r="B3" s="74">
        <v>1179147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1381732.4694773625</v>
      </c>
      <c r="I3" s="22">
        <f t="shared" ref="I3:I15" si="3">G3-H3</f>
        <v>6568267.5305226371</v>
      </c>
    </row>
    <row r="4" spans="1:9" ht="15.75" customHeight="1">
      <c r="A4" s="92">
        <f t="shared" si="2"/>
        <v>2022</v>
      </c>
      <c r="B4" s="74" t="e">
        <v>#N/A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0.46700000000000003</v>
      </c>
      <c r="E2" s="77">
        <v>0.43709999999999999</v>
      </c>
      <c r="F2" s="77">
        <v>0.28639999999999999</v>
      </c>
      <c r="G2" s="77">
        <v>0.26769999999999999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0.2268</v>
      </c>
      <c r="F3" s="77">
        <v>0.24629999999999999</v>
      </c>
      <c r="G3" s="77">
        <v>0.27350000000000002</v>
      </c>
    </row>
    <row r="4" spans="1:15" ht="15.75" customHeight="1">
      <c r="A4" s="5"/>
      <c r="B4" s="11" t="s">
        <v>116</v>
      </c>
      <c r="C4" s="78">
        <v>0.14630000000000001</v>
      </c>
      <c r="D4" s="78">
        <v>0.1464</v>
      </c>
      <c r="E4" s="78">
        <v>0.1709</v>
      </c>
      <c r="F4" s="78">
        <v>0.2402</v>
      </c>
      <c r="G4" s="78">
        <v>0.24809999999999999</v>
      </c>
    </row>
    <row r="5" spans="1:15" ht="15.75" customHeight="1">
      <c r="A5" s="5"/>
      <c r="B5" s="11" t="s">
        <v>119</v>
      </c>
      <c r="C5" s="78">
        <v>0.16879999999999998</v>
      </c>
      <c r="D5" s="78">
        <v>0.16899999999999998</v>
      </c>
      <c r="E5" s="78">
        <v>0.1653</v>
      </c>
      <c r="F5" s="78">
        <v>0.2271</v>
      </c>
      <c r="G5" s="78">
        <v>0.2107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0.7387999999999999</v>
      </c>
      <c r="F8" s="77">
        <v>0.76340000000000008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0.14859999999999998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0.51571</v>
      </c>
      <c r="I14" s="80">
        <v>0.51571</v>
      </c>
      <c r="J14" s="80">
        <v>0.51571</v>
      </c>
      <c r="K14" s="80">
        <v>0.51571</v>
      </c>
      <c r="L14" s="80">
        <v>0.51171</v>
      </c>
      <c r="M14" s="80">
        <v>0.51171</v>
      </c>
      <c r="N14" s="80">
        <v>0.51171</v>
      </c>
      <c r="O14" s="80">
        <v>0.51171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0.20504309146598193</v>
      </c>
      <c r="I15" s="77">
        <f t="shared" si="0"/>
        <v>0.20504309146598193</v>
      </c>
      <c r="J15" s="77">
        <f t="shared" si="0"/>
        <v>0.20504309146598193</v>
      </c>
      <c r="K15" s="77">
        <f t="shared" si="0"/>
        <v>0.20504309146598193</v>
      </c>
      <c r="L15" s="77">
        <f t="shared" si="0"/>
        <v>0.20345271632129996</v>
      </c>
      <c r="M15" s="77">
        <f t="shared" si="0"/>
        <v>0.20345271632129996</v>
      </c>
      <c r="N15" s="77">
        <f t="shared" si="0"/>
        <v>0.20345271632129996</v>
      </c>
      <c r="O15" s="77">
        <f t="shared" si="0"/>
        <v>0.20345271632129996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0.75370000000000004</v>
      </c>
      <c r="D2" s="78">
        <v>0.50039999999999996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0.17730000000000001</v>
      </c>
      <c r="D3" s="78">
        <v>0.25969999999999999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0.21010000000000001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3.4899999999999931E-2</v>
      </c>
      <c r="D5" s="77">
        <f t="shared" ref="D5:G5" si="0">1-SUM(D2:D4)</f>
        <v>2.9800000000000049E-2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0.43140000000000001</v>
      </c>
      <c r="D2" s="28">
        <v>0.43229999999999996</v>
      </c>
      <c r="E2" s="28">
        <v>0.432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6.2100000000000002E-2</v>
      </c>
      <c r="D4" s="28">
        <v>5.7799999999999997E-2</v>
      </c>
      <c r="E4" s="28">
        <v>5.7799999999999997E-2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0.51571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0.51171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0.50039999999999996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0.21100000000000002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0.44600000000000001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0.26100000000000001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0.26100000000000001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0.52300000000000002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2020-08-28T23:56:26Z</dcterms:modified>
</cp:coreProperties>
</file>