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22C274E-2547-40E6-A769-B0E8970C4DD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<sst xmlns="http://schemas.openxmlformats.org/spreadsheetml/2006/main" count="1109" uniqueCount="272">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</sst>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590604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685020.355614322</v>
      </c>
      <c r="I2" s="22">
        <f>G2-H2</f>
        <v>17095979.644385677</v>
      </c>
    </row>
    <row r="3" spans="1:9" ht="15.75" customHeight="1">
      <c r="A3" s="92">
        <f t="shared" ref="A3:A40" si="2">IF($A$2+ROW(A3)-2&lt;=end_year,A2+1,"")</f>
        <v>2021</v>
      </c>
      <c r="B3" s="74">
        <v>587951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681943.23625271115</v>
      </c>
      <c r="I3" s="22">
        <f t="shared" ref="I3:I15" si="3">G3-H3</f>
        <v>17388056.76374729</v>
      </c>
    </row>
    <row r="4" spans="1:9" ht="15.75" customHeight="1">
      <c r="A4" s="92">
        <f t="shared" si="2"/>
        <v>2022</v>
      </c>
      <c r="B4" s="74" t="e">
        <v>#N/A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0.65229999999999999</v>
      </c>
      <c r="E2" s="77">
        <v>0.56520000000000004</v>
      </c>
      <c r="F2" s="77">
        <v>0.50470000000000004</v>
      </c>
      <c r="G2" s="77">
        <v>0.54270000000000007</v>
      </c>
    </row>
    <row r="3" spans="1:15" ht="15.75" customHeight="1">
      <c r="A3" s="5"/>
      <c r="B3" s="11" t="s">
        <v>118</v>
      </c>
      <c r="C3" s="77">
        <v>0.26919999999999999</v>
      </c>
      <c r="D3" s="77">
        <v>0.26910000000000001</v>
      </c>
      <c r="E3" s="77">
        <v>0.33700000000000002</v>
      </c>
      <c r="F3" s="77">
        <v>0.32159999999999994</v>
      </c>
      <c r="G3" s="77">
        <v>0.32569999999999999</v>
      </c>
    </row>
    <row r="4" spans="1:15" ht="15.75" customHeight="1">
      <c r="A4" s="5"/>
      <c r="B4" s="11" t="s">
        <v>116</v>
      </c>
      <c r="C4" s="78">
        <v>6.4899999999999999E-2</v>
      </c>
      <c r="D4" s="78">
        <v>6.5000000000000002E-2</v>
      </c>
      <c r="E4" s="78">
        <v>7.8600000000000003E-2</v>
      </c>
      <c r="F4" s="78">
        <v>0.1409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1.9199999999999998E-2</v>
      </c>
      <c r="F5" s="78">
        <v>3.27E-2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0.27729999999999999</v>
      </c>
      <c r="I14" s="80">
        <v>0.27729999999999999</v>
      </c>
      <c r="J14" s="80">
        <v>0.27729999999999999</v>
      </c>
      <c r="K14" s="80">
        <v>0.27729999999999999</v>
      </c>
      <c r="L14" s="80">
        <v>0.18751000000000001</v>
      </c>
      <c r="M14" s="80">
        <v>0.18751000000000001</v>
      </c>
      <c r="N14" s="80">
        <v>0.18751000000000001</v>
      </c>
      <c r="O14" s="80">
        <v>0.18751000000000001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0.16498769930797827</v>
      </c>
      <c r="I15" s="77">
        <f t="shared" si="0"/>
        <v>0.16498769930797827</v>
      </c>
      <c r="J15" s="77">
        <f t="shared" si="0"/>
        <v>0.16498769930797827</v>
      </c>
      <c r="K15" s="77">
        <f t="shared" si="0"/>
        <v>0.16498769930797827</v>
      </c>
      <c r="L15" s="77">
        <f t="shared" si="0"/>
        <v>0.11156452757749373</v>
      </c>
      <c r="M15" s="77">
        <f t="shared" si="0"/>
        <v>0.11156452757749373</v>
      </c>
      <c r="N15" s="77">
        <f t="shared" si="0"/>
        <v>0.11156452757749373</v>
      </c>
      <c r="O15" s="77">
        <f t="shared" si="0"/>
        <v>0.11156452757749373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0.76430000000000009</v>
      </c>
      <c r="D2" s="78">
        <v>0.66859999999999997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1.1899999999999999E-2</v>
      </c>
      <c r="D3" s="78">
        <v>5.4800000000000001E-2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0.21690000000000001</v>
      </c>
      <c r="D4" s="78">
        <v>0.2455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6.8999999999999062E-3</v>
      </c>
      <c r="D5" s="77">
        <f t="shared" ref="D5:G5" si="0">1-SUM(D2:D4)</f>
        <v>3.1100000000000128E-2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0.13120000000000001</v>
      </c>
      <c r="D2" s="28">
        <v>0.13170000000000001</v>
      </c>
      <c r="E2" s="28">
        <v>0.13089999999999999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6.7955199999999993E-3</v>
      </c>
      <c r="D4" s="28">
        <v>6.3956600000000001E-3</v>
      </c>
      <c r="E4" s="28">
        <v>6.3956600000000001E-3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0.27729999999999999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0.18751000000000001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0.66859999999999997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>
      <c r="A14" s="11" t="s">
        <v>189</v>
      </c>
      <c r="B14" s="85">
        <v>0.48700000000000004</v>
      </c>
      <c r="C14" s="85">
        <v>0.95</v>
      </c>
      <c r="D14" s="86">
        <v>13.284810901197297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>
      <c r="A18" s="53" t="s">
        <v>175</v>
      </c>
      <c r="B18" s="85">
        <v>0.59399999999999997</v>
      </c>
      <c r="C18" s="85">
        <v>0.95</v>
      </c>
      <c r="D18" s="86">
        <v>13.888305673904387</v>
      </c>
      <c r="E18" s="86" t="s">
        <v>201</v>
      </c>
    </row>
    <row r="19" spans="1:5" ht="15.75" customHeight="1">
      <c r="A19" s="53" t="s">
        <v>174</v>
      </c>
      <c r="B19" s="85">
        <v>0.70799999999999996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>
      <c r="A29" s="53" t="s">
        <v>58</v>
      </c>
      <c r="B29" s="85">
        <v>0.70799999999999996</v>
      </c>
      <c r="C29" s="85">
        <v>0.95</v>
      </c>
      <c r="D29" s="86">
        <v>141.38404679872559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>
      <c r="A32" s="53" t="s">
        <v>28</v>
      </c>
      <c r="B32" s="85">
        <v>3.9E-2</v>
      </c>
      <c r="C32" s="85">
        <v>0.95</v>
      </c>
      <c r="D32" s="86">
        <v>2.1571053214863984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2020-08-28T23:56:54Z</dcterms:modified>
</cp:coreProperties>
</file>