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3B1E1D6-65DA-44B1-8FB8-B1A545E939E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<sst xmlns="http://schemas.openxmlformats.org/spreadsheetml/2006/main" count="1109" uniqueCount="272">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</sst>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1748806</v>
      </c>
    </row>
    <row r="8" spans="1:3" ht="15" customHeight="1">
      <c r="B8" s="7" t="s">
        <v>106</v>
      </c>
      <c r="C8" s="66">
        <v>0.55500000000000005</v>
      </c>
    </row>
    <row r="9" spans="1:3" ht="15" customHeight="1">
      <c r="B9" s="9" t="s">
        <v>107</v>
      </c>
      <c r="C9" s="67">
        <v>7.0000000000000007E-2</v>
      </c>
    </row>
    <row r="10" spans="1:3" ht="15" customHeight="1">
      <c r="B10" s="9" t="s">
        <v>105</v>
      </c>
      <c r="C10" s="67">
        <v>0.29895069122314499</v>
      </c>
    </row>
    <row r="11" spans="1:3" ht="15" customHeight="1">
      <c r="B11" s="7" t="s">
        <v>108</v>
      </c>
      <c r="C11" s="66">
        <v>0.439</v>
      </c>
    </row>
    <row r="12" spans="1:3" ht="15" customHeight="1">
      <c r="B12" s="7" t="s">
        <v>109</v>
      </c>
      <c r="C12" s="66">
        <v>0.53900000000000003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4.6199999999999998E-2</v>
      </c>
    </row>
    <row r="24" spans="1:3" ht="15" customHeight="1">
      <c r="B24" s="20" t="s">
        <v>102</v>
      </c>
      <c r="C24" s="67">
        <v>0.50180000000000002</v>
      </c>
    </row>
    <row r="25" spans="1:3" ht="15" customHeight="1">
      <c r="B25" s="20" t="s">
        <v>103</v>
      </c>
      <c r="C25" s="67">
        <v>0.36329999999999996</v>
      </c>
    </row>
    <row r="26" spans="1:3" ht="15" customHeight="1">
      <c r="B26" s="20" t="s">
        <v>104</v>
      </c>
      <c r="C26" s="67">
        <v>8.8699999999999987E-2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0.253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0.12300000000000001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16.399999999999999</v>
      </c>
    </row>
    <row r="38" spans="1:5" ht="15" customHeight="1">
      <c r="B38" s="16" t="s">
        <v>91</v>
      </c>
      <c r="C38" s="68">
        <v>28.9</v>
      </c>
      <c r="D38" s="17"/>
      <c r="E38" s="18"/>
    </row>
    <row r="39" spans="1:5" ht="15" customHeight="1">
      <c r="B39" s="16" t="s">
        <v>90</v>
      </c>
      <c r="C39" s="68">
        <v>37.9</v>
      </c>
      <c r="D39" s="17"/>
      <c r="E39" s="17"/>
    </row>
    <row r="40" spans="1:5" ht="15" customHeight="1">
      <c r="B40" s="16" t="s">
        <v>171</v>
      </c>
      <c r="C40" s="68">
        <v>2.9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7.9899999999999999E-2</v>
      </c>
      <c r="D46" s="17"/>
    </row>
    <row r="47" spans="1:5" ht="15.75" customHeight="1">
      <c r="B47" s="16" t="s">
        <v>12</v>
      </c>
      <c r="C47" s="67">
        <v>0.108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2.7937927780425</v>
      </c>
      <c r="D51" s="17"/>
    </row>
    <row r="52" spans="1:4" ht="15" customHeight="1">
      <c r="B52" s="16" t="s">
        <v>125</v>
      </c>
      <c r="C52" s="65">
        <v>2.7115984105100002</v>
      </c>
    </row>
    <row r="53" spans="1:4" ht="15.75" customHeight="1">
      <c r="B53" s="16" t="s">
        <v>126</v>
      </c>
      <c r="C53" s="65">
        <v>2.7115984105100002</v>
      </c>
    </row>
    <row r="54" spans="1:4" ht="15.75" customHeight="1">
      <c r="B54" s="16" t="s">
        <v>127</v>
      </c>
      <c r="C54" s="65">
        <v>1.8062169752699899</v>
      </c>
    </row>
    <row r="55" spans="1:4" ht="15.75" customHeight="1">
      <c r="B55" s="16" t="s">
        <v>128</v>
      </c>
      <c r="C55" s="65">
        <v>1.8062169752699899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0.56162384870019422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418966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490047.94438030804</v>
      </c>
      <c r="I2" s="22">
        <f>G2-H2</f>
        <v>1340452.055619692</v>
      </c>
    </row>
    <row r="3" spans="1:9" ht="15.75" customHeight="1">
      <c r="A3" s="92">
        <f t="shared" ref="A3:A40" si="2">IF($A$2+ROW(A3)-2&lt;=end_year,A2+1,"")</f>
        <v>2021</v>
      </c>
      <c r="B3" s="74">
        <v>420201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491492.47498973622</v>
      </c>
      <c r="I3" s="22">
        <f t="shared" ref="I3:I15" si="3">G3-H3</f>
        <v>1387207.5250102638</v>
      </c>
    </row>
    <row r="4" spans="1:9" ht="15.75" customHeight="1">
      <c r="A4" s="92">
        <f t="shared" si="2"/>
        <v>2022</v>
      </c>
      <c r="B4" s="74" t="e">
        <v>#N/A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4.9334369000000003E-2</v>
      </c>
    </row>
    <row r="4" spans="1:8" ht="15.75" customHeight="1">
      <c r="B4" s="24" t="s">
        <v>7</v>
      </c>
      <c r="C4" s="76">
        <v>0.2058203545156542</v>
      </c>
    </row>
    <row r="5" spans="1:8" ht="15.75" customHeight="1">
      <c r="B5" s="24" t="s">
        <v>8</v>
      </c>
      <c r="C5" s="76">
        <v>0.11203026088282569</v>
      </c>
    </row>
    <row r="6" spans="1:8" ht="15.75" customHeight="1">
      <c r="B6" s="24" t="s">
        <v>10</v>
      </c>
      <c r="C6" s="76">
        <v>0.13759351155254931</v>
      </c>
    </row>
    <row r="7" spans="1:8" ht="15.75" customHeight="1">
      <c r="B7" s="24" t="s">
        <v>13</v>
      </c>
      <c r="C7" s="76">
        <v>0.12679702963916722</v>
      </c>
    </row>
    <row r="8" spans="1:8" ht="15.75" customHeight="1">
      <c r="B8" s="24" t="s">
        <v>14</v>
      </c>
      <c r="C8" s="76">
        <v>1.0959959678025977E-2</v>
      </c>
    </row>
    <row r="9" spans="1:8" ht="15.75" customHeight="1">
      <c r="B9" s="24" t="s">
        <v>27</v>
      </c>
      <c r="C9" s="76">
        <v>0.1194131234005685</v>
      </c>
    </row>
    <row r="10" spans="1:8" ht="15.75" customHeight="1">
      <c r="B10" s="24" t="s">
        <v>15</v>
      </c>
      <c r="C10" s="76">
        <v>0.23805139133120901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0.15479999999999999</v>
      </c>
    </row>
    <row r="29" spans="1:8" ht="15.75" customHeight="1">
      <c r="B29" s="24" t="s">
        <v>41</v>
      </c>
      <c r="C29" s="76">
        <v>0.16800000000000001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0.10830000000000001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0.26469999999776483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0.4721544230614525</v>
      </c>
      <c r="D2" s="77">
        <v>0.65139999999999998</v>
      </c>
      <c r="E2" s="77">
        <v>0.51869999999999994</v>
      </c>
      <c r="F2" s="77">
        <v>0.28000000000000003</v>
      </c>
      <c r="G2" s="77">
        <v>0.2452</v>
      </c>
    </row>
    <row r="3" spans="1:15" ht="15.75" customHeight="1">
      <c r="A3" s="5"/>
      <c r="B3" s="11" t="s">
        <v>118</v>
      </c>
      <c r="C3" s="77">
        <v>0.2225</v>
      </c>
      <c r="D3" s="77">
        <v>0.2225</v>
      </c>
      <c r="E3" s="77">
        <v>0.27289999999999998</v>
      </c>
      <c r="F3" s="77">
        <v>0.249</v>
      </c>
      <c r="G3" s="77">
        <v>0.32420000000000004</v>
      </c>
    </row>
    <row r="4" spans="1:15" ht="15.75" customHeight="1">
      <c r="A4" s="5"/>
      <c r="B4" s="11" t="s">
        <v>116</v>
      </c>
      <c r="C4" s="78">
        <v>7.4800000000000005E-2</v>
      </c>
      <c r="D4" s="78">
        <v>7.4900000000000008E-2</v>
      </c>
      <c r="E4" s="78">
        <v>0.12520000000000001</v>
      </c>
      <c r="F4" s="78">
        <v>0.30549999999999999</v>
      </c>
      <c r="G4" s="78">
        <v>0.2752</v>
      </c>
    </row>
    <row r="5" spans="1:15" ht="15.75" customHeight="1">
      <c r="A5" s="5"/>
      <c r="B5" s="11" t="s">
        <v>119</v>
      </c>
      <c r="C5" s="78">
        <v>5.1200000000000002E-2</v>
      </c>
      <c r="D5" s="78">
        <v>5.1200000000000002E-2</v>
      </c>
      <c r="E5" s="78">
        <v>8.3199999999999996E-2</v>
      </c>
      <c r="F5" s="78">
        <v>0.16550000000000001</v>
      </c>
      <c r="G5" s="78">
        <v>0.15539999999999998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0.8286</v>
      </c>
      <c r="F8" s="77">
        <v>0.89069999999999994</v>
      </c>
      <c r="G8" s="77">
        <v>0.93220000000000003</v>
      </c>
    </row>
    <row r="9" spans="1:15" ht="15.75" customHeight="1">
      <c r="B9" s="7" t="s">
        <v>121</v>
      </c>
      <c r="C9" s="77">
        <v>7.3700000000000002E-2</v>
      </c>
      <c r="D9" s="77">
        <v>7.3700000000000002E-2</v>
      </c>
      <c r="E9" s="77">
        <v>0.1229</v>
      </c>
      <c r="F9" s="77">
        <v>7.6200000000000004E-2</v>
      </c>
      <c r="G9" s="77">
        <v>5.7099999999999998E-2</v>
      </c>
    </row>
    <row r="10" spans="1:15" ht="15.75" customHeight="1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0.24465000000000001</v>
      </c>
      <c r="I14" s="80">
        <v>0.24465000000000001</v>
      </c>
      <c r="J14" s="80">
        <v>0.24465000000000001</v>
      </c>
      <c r="K14" s="80">
        <v>0.24465000000000001</v>
      </c>
      <c r="L14" s="80">
        <v>0.22385000000000002</v>
      </c>
      <c r="M14" s="80">
        <v>0.22385000000000002</v>
      </c>
      <c r="N14" s="80">
        <v>0.22385000000000002</v>
      </c>
      <c r="O14" s="80">
        <v>0.22385000000000002</v>
      </c>
    </row>
    <row r="15" spans="1:15" ht="15.75" customHeight="1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0.13740127458450252</v>
      </c>
      <c r="I15" s="77">
        <f t="shared" si="0"/>
        <v>0.13740127458450252</v>
      </c>
      <c r="J15" s="77">
        <f t="shared" si="0"/>
        <v>0.13740127458450252</v>
      </c>
      <c r="K15" s="77">
        <f t="shared" si="0"/>
        <v>0.13740127458450252</v>
      </c>
      <c r="L15" s="77">
        <f t="shared" si="0"/>
        <v>0.12571949853153849</v>
      </c>
      <c r="M15" s="77">
        <f t="shared" si="0"/>
        <v>0.12571949853153849</v>
      </c>
      <c r="N15" s="77">
        <f t="shared" si="0"/>
        <v>0.12571949853153849</v>
      </c>
      <c r="O15" s="77">
        <f t="shared" si="0"/>
        <v>0.12571949853153849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0.92799999999999994</v>
      </c>
      <c r="D2" s="78">
        <v>0.84150000000000003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6.0599999999999994E-2</v>
      </c>
      <c r="D3" s="78">
        <v>8.5099999999999995E-2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4.0556199999999994E-3</v>
      </c>
      <c r="D4" s="78">
        <v>6.8699999999999997E-2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7.3443800000000392E-3</v>
      </c>
      <c r="D5" s="77">
        <f t="shared" ref="D5:G5" si="0">1-SUM(D2:D4)</f>
        <v>4.7000000000000375E-3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0.38370000000000004</v>
      </c>
      <c r="D2" s="28">
        <v>0.38450000000000001</v>
      </c>
      <c r="E2" s="28">
        <v>0.38450000000000001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2.3579259999999998E-2</v>
      </c>
      <c r="D4" s="28">
        <v>2.20209E-2</v>
      </c>
      <c r="E4" s="28">
        <v>2.20209E-2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0.24465000000000001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0.22385000000000002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0.84150000000000003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43.182000000000002</v>
      </c>
      <c r="D13" s="28">
        <v>40.412999999999997</v>
      </c>
      <c r="E13" s="28">
        <v>39.543999999999997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36.079849986609638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47.391202091117954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70.283560158574318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0.37755207944684444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1.1683367474387607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1.1683367474387607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1.1683367474387607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1.1683367474387607</v>
      </c>
      <c r="E13" s="86" t="s">
        <v>201</v>
      </c>
    </row>
    <row r="14" spans="1:5" ht="15.75" customHeight="1">
      <c r="A14" s="11" t="s">
        <v>189</v>
      </c>
      <c r="B14" s="85">
        <v>2.7999999999999997E-2</v>
      </c>
      <c r="C14" s="85">
        <v>0.95</v>
      </c>
      <c r="D14" s="86">
        <v>15.05045142161304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15.05045142161304</v>
      </c>
      <c r="E15" s="86" t="s">
        <v>201</v>
      </c>
    </row>
    <row r="16" spans="1:5" ht="15.75" customHeight="1">
      <c r="A16" s="53" t="s">
        <v>57</v>
      </c>
      <c r="B16" s="85">
        <v>0.17699999999999999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0.2530143942324673</v>
      </c>
      <c r="E17" s="86" t="s">
        <v>201</v>
      </c>
    </row>
    <row r="18" spans="1:5" ht="15.75" customHeight="1">
      <c r="A18" s="53" t="s">
        <v>175</v>
      </c>
      <c r="B18" s="85">
        <v>0.7390000000000001</v>
      </c>
      <c r="C18" s="85">
        <v>0.95</v>
      </c>
      <c r="D18" s="86">
        <v>1.7238607815467766</v>
      </c>
      <c r="E18" s="86" t="s">
        <v>201</v>
      </c>
    </row>
    <row r="19" spans="1:5" ht="15.75" customHeight="1">
      <c r="A19" s="53" t="s">
        <v>174</v>
      </c>
      <c r="B19" s="85">
        <v>0.25800000000000001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4.0598209789868394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25.651202438998766</v>
      </c>
      <c r="E22" s="86" t="s">
        <v>201</v>
      </c>
    </row>
    <row r="23" spans="1:5" ht="15.75" customHeight="1">
      <c r="A23" s="53" t="s">
        <v>34</v>
      </c>
      <c r="B23" s="85">
        <v>0.84099999999999997</v>
      </c>
      <c r="C23" s="85">
        <v>0.95</v>
      </c>
      <c r="D23" s="86">
        <v>4.9321676394351552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21.742747301314633</v>
      </c>
      <c r="E24" s="86" t="s">
        <v>201</v>
      </c>
    </row>
    <row r="25" spans="1:5" ht="15.75" customHeight="1">
      <c r="A25" s="53" t="s">
        <v>87</v>
      </c>
      <c r="B25" s="85">
        <v>7.6999999999999999E-2</v>
      </c>
      <c r="C25" s="85">
        <v>0.95</v>
      </c>
      <c r="D25" s="86">
        <v>21.744216489009784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4.9043057830899555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3.9720814936147577</v>
      </c>
      <c r="E27" s="86" t="s">
        <v>201</v>
      </c>
    </row>
    <row r="28" spans="1:5" ht="15.75" customHeight="1">
      <c r="A28" s="53" t="s">
        <v>84</v>
      </c>
      <c r="B28" s="85">
        <v>0.27500000000000002</v>
      </c>
      <c r="C28" s="85">
        <v>0.95</v>
      </c>
      <c r="D28" s="86">
        <v>0.67300469862286927</v>
      </c>
      <c r="E28" s="86" t="s">
        <v>201</v>
      </c>
    </row>
    <row r="29" spans="1:5" ht="15.75" customHeight="1">
      <c r="A29" s="53" t="s">
        <v>58</v>
      </c>
      <c r="B29" s="85">
        <v>0.25800000000000001</v>
      </c>
      <c r="C29" s="85">
        <v>0.95</v>
      </c>
      <c r="D29" s="86">
        <v>63.551452439241622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187.80444024746046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187.80444024746046</v>
      </c>
      <c r="E31" s="86" t="s">
        <v>201</v>
      </c>
    </row>
    <row r="32" spans="1:5" ht="15.75" customHeight="1">
      <c r="A32" s="53" t="s">
        <v>28</v>
      </c>
      <c r="B32" s="85">
        <v>0.84</v>
      </c>
      <c r="C32" s="85">
        <v>0.95</v>
      </c>
      <c r="D32" s="86">
        <v>0.48033470148423679</v>
      </c>
      <c r="E32" s="86" t="s">
        <v>201</v>
      </c>
    </row>
    <row r="33" spans="1:6" ht="15.75" customHeight="1">
      <c r="A33" s="53" t="s">
        <v>83</v>
      </c>
      <c r="B33" s="85">
        <v>0.376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0.77900000000000003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0.66599999999999993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0.57700000000000007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2.0256710989646498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0.50576029108967957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2020-08-28T23:57:03Z</dcterms:modified>
</cp:coreProperties>
</file>