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40BBFEC-04D4-44BB-8683-23EFAE5DB98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<sst xmlns="http://schemas.openxmlformats.org/spreadsheetml/2006/main" count="1109" uniqueCount="272">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</sst>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373246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0.92928009033203096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0.89700000000000002</v>
      </c>
    </row>
    <row r="13" spans="1:3" ht="15" customHeight="1">
      <c r="B13" s="7" t="s">
        <v>110</v>
      </c>
      <c r="C13" s="66">
        <v>0.74900000000000011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5.9699999999999996E-2</v>
      </c>
    </row>
    <row r="24" spans="1:3" ht="15" customHeight="1">
      <c r="B24" s="20" t="s">
        <v>102</v>
      </c>
      <c r="C24" s="67">
        <v>0.495</v>
      </c>
    </row>
    <row r="25" spans="1:3" ht="15" customHeight="1">
      <c r="B25" s="20" t="s">
        <v>103</v>
      </c>
      <c r="C25" s="67">
        <v>0.42229999999999995</v>
      </c>
    </row>
    <row r="26" spans="1:3" ht="15" customHeight="1">
      <c r="B26" s="20" t="s">
        <v>104</v>
      </c>
      <c r="C26" s="67">
        <v>2.3E-2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5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1.3825999874949999</v>
      </c>
      <c r="D51" s="17"/>
    </row>
    <row r="52" spans="1:4" ht="15" customHeight="1">
      <c r="B52" s="16" t="s">
        <v>125</v>
      </c>
      <c r="C52" s="65">
        <v>1.3658650050299999</v>
      </c>
    </row>
    <row r="53" spans="1:4" ht="15.75" customHeight="1">
      <c r="B53" s="16" t="s">
        <v>126</v>
      </c>
      <c r="C53" s="65">
        <v>1.3658650050299999</v>
      </c>
    </row>
    <row r="54" spans="1:4" ht="15.75" customHeight="1">
      <c r="B54" s="16" t="s">
        <v>127</v>
      </c>
      <c r="C54" s="65">
        <v>1.2917000376900001</v>
      </c>
    </row>
    <row r="55" spans="1:4" ht="15.75" customHeight="1">
      <c r="B55" s="16" t="s">
        <v>128</v>
      </c>
      <c r="C55" s="65">
        <v>1.2917000376900001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0.55375961097419568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82069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94901.593468859122</v>
      </c>
      <c r="I2" s="22">
        <f>G2-H2</f>
        <v>1396098.4065311409</v>
      </c>
    </row>
    <row r="3" spans="1:9" ht="15.75" customHeight="1">
      <c r="A3" s="92">
        <f t="shared" ref="A3:A40" si="2">IF($A$2+ROW(A3)-2&lt;=end_year,A2+1,"")</f>
        <v>2021</v>
      </c>
      <c r="B3" s="74">
        <v>80782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93413.353685330367</v>
      </c>
      <c r="I3" s="22">
        <f t="shared" ref="I3:I15" si="3">G3-H3</f>
        <v>1410586.6463146696</v>
      </c>
    </row>
    <row r="4" spans="1:9" ht="15.75" customHeight="1">
      <c r="A4" s="92">
        <f t="shared" si="2"/>
        <v>2022</v>
      </c>
      <c r="B4" s="74" t="e">
        <v>#N/A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5.0787925000000001E-3</v>
      </c>
    </row>
    <row r="4" spans="1:8" ht="15.75" customHeight="1">
      <c r="B4" s="24" t="s">
        <v>7</v>
      </c>
      <c r="C4" s="76">
        <v>4.0265801837359373E-2</v>
      </c>
    </row>
    <row r="5" spans="1:8" ht="15.75" customHeight="1">
      <c r="B5" s="24" t="s">
        <v>8</v>
      </c>
      <c r="C5" s="76">
        <v>2.742621609592252E-2</v>
      </c>
    </row>
    <row r="6" spans="1:8" ht="15.75" customHeight="1">
      <c r="B6" s="24" t="s">
        <v>10</v>
      </c>
      <c r="C6" s="76">
        <v>0.11945546993473161</v>
      </c>
    </row>
    <row r="7" spans="1:8" ht="15.75" customHeight="1">
      <c r="B7" s="24" t="s">
        <v>13</v>
      </c>
      <c r="C7" s="76">
        <v>0.43274836534475125</v>
      </c>
    </row>
    <row r="8" spans="1:8" ht="15.75" customHeight="1">
      <c r="B8" s="24" t="s">
        <v>14</v>
      </c>
      <c r="C8" s="76">
        <v>8.2670687373866295E-6</v>
      </c>
    </row>
    <row r="9" spans="1:8" ht="15.75" customHeight="1">
      <c r="B9" s="24" t="s">
        <v>27</v>
      </c>
      <c r="C9" s="76">
        <v>0.21798842439149074</v>
      </c>
    </row>
    <row r="10" spans="1:8" ht="15.75" customHeight="1">
      <c r="B10" s="24" t="s">
        <v>15</v>
      </c>
      <c r="C10" s="76">
        <v>0.15702866282700723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7.6399999999999996E-2</v>
      </c>
    </row>
    <row r="27" spans="1:8" ht="15.75" customHeight="1">
      <c r="B27" s="24" t="s">
        <v>39</v>
      </c>
      <c r="C27" s="76">
        <v>4.6900000000000004E-2</v>
      </c>
    </row>
    <row r="28" spans="1:8" ht="15.75" customHeight="1">
      <c r="B28" s="24" t="s">
        <v>40</v>
      </c>
      <c r="C28" s="76">
        <v>8.1000000000000003E-2</v>
      </c>
    </row>
    <row r="29" spans="1:8" ht="15.75" customHeight="1">
      <c r="B29" s="24" t="s">
        <v>41</v>
      </c>
      <c r="C29" s="76">
        <v>0.1757</v>
      </c>
    </row>
    <row r="30" spans="1:8" ht="15.75" customHeight="1">
      <c r="B30" s="24" t="s">
        <v>42</v>
      </c>
      <c r="C30" s="76">
        <v>0.10300000000000001</v>
      </c>
    </row>
    <row r="31" spans="1:8" ht="15.75" customHeight="1">
      <c r="B31" s="24" t="s">
        <v>43</v>
      </c>
      <c r="C31" s="76">
        <v>3.8199999999999998E-2</v>
      </c>
    </row>
    <row r="32" spans="1:8" ht="15.75" customHeight="1">
      <c r="B32" s="24" t="s">
        <v>44</v>
      </c>
      <c r="C32" s="76">
        <v>0.1772</v>
      </c>
    </row>
    <row r="33" spans="2:3" ht="15.75" customHeight="1">
      <c r="B33" s="24" t="s">
        <v>45</v>
      </c>
      <c r="C33" s="76">
        <v>0.16260000000000002</v>
      </c>
    </row>
    <row r="34" spans="2:3" ht="15.75" customHeight="1">
      <c r="B34" s="24" t="s">
        <v>46</v>
      </c>
      <c r="C34" s="76">
        <v>0.13899999999999987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0.8417</v>
      </c>
      <c r="F2" s="77">
        <v>0.79599999999999993</v>
      </c>
      <c r="G2" s="77">
        <v>0.871</v>
      </c>
    </row>
    <row r="3" spans="1:15" ht="15.75" customHeight="1">
      <c r="A3" s="5"/>
      <c r="B3" s="11" t="s">
        <v>118</v>
      </c>
      <c r="C3" s="77">
        <v>9.3599999999999989E-2</v>
      </c>
      <c r="D3" s="77">
        <v>9.3599999999999989E-2</v>
      </c>
      <c r="E3" s="77">
        <v>6.3399999999999998E-2</v>
      </c>
      <c r="F3" s="77">
        <v>0.12140000000000001</v>
      </c>
      <c r="G3" s="77">
        <v>8.3900000000000002E-2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4.0800000000000003E-2</v>
      </c>
      <c r="F4" s="78">
        <v>4.1700000000000001E-2</v>
      </c>
      <c r="G4" s="78">
        <v>2.9700000000000001E-2</v>
      </c>
    </row>
    <row r="5" spans="1:15" ht="15.75" customHeight="1">
      <c r="A5" s="5"/>
      <c r="B5" s="11" t="s">
        <v>119</v>
      </c>
      <c r="C5" s="78">
        <v>1.5700000000000002E-2</v>
      </c>
      <c r="D5" s="78">
        <v>1.5700000000000002E-2</v>
      </c>
      <c r="E5" s="78">
        <v>5.4199999999999998E-2</v>
      </c>
      <c r="F5" s="78">
        <v>4.0899999999999999E-2</v>
      </c>
      <c r="G5" s="78">
        <v>1.54E-2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0.82940000000000003</v>
      </c>
      <c r="F8" s="77">
        <v>0.95109999999999995</v>
      </c>
      <c r="G8" s="77">
        <v>0.89500000000000002</v>
      </c>
    </row>
    <row r="9" spans="1:15" ht="15.75" customHeight="1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0.2261</v>
      </c>
      <c r="D2" s="78">
        <v>0.121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0.32140000000000002</v>
      </c>
      <c r="D3" s="78">
        <v>0.35229999999999995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0.44130000000000003</v>
      </c>
      <c r="D4" s="78">
        <v>0.23980000000000001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1.1199999999999988E-2</v>
      </c>
      <c r="D5" s="77">
        <f t="shared" ref="D5:G5" si="0">1-SUM(D2:D4)</f>
        <v>0.28690000000000004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6.1700000000000005E-2</v>
      </c>
      <c r="D2" s="28">
        <v>6.1799999999999994E-2</v>
      </c>
      <c r="E2" s="28">
        <v>6.1100000000000002E-2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3.8000000000000006E-2</v>
      </c>
      <c r="D4" s="28">
        <v>3.5500000000000004E-2</v>
      </c>
      <c r="E4" s="28">
        <v>3.5500000000000004E-2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0.121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4.6689999999999996</v>
      </c>
      <c r="D13" s="28">
        <v>4.5640000000000001</v>
      </c>
      <c r="E13" s="28">
        <v>4.4560000000000004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66.2077864022162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40.063438578113967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542.61982788724652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6.5039724560692287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1.6629042925958601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1.6629042925958601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1.6629042925958601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1.6629042925958601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13.195738021909877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13.195738021909877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0.90250382180522548</v>
      </c>
      <c r="E17" s="86" t="s">
        <v>201</v>
      </c>
    </row>
    <row r="18" spans="1:5" ht="15.75" customHeight="1">
      <c r="A18" s="53" t="s">
        <v>175</v>
      </c>
      <c r="B18" s="85">
        <v>0.106</v>
      </c>
      <c r="C18" s="85">
        <v>0.95</v>
      </c>
      <c r="D18" s="86">
        <v>12.47074045559749</v>
      </c>
      <c r="E18" s="86" t="s">
        <v>201</v>
      </c>
    </row>
    <row r="19" spans="1:5" ht="15.75" customHeight="1">
      <c r="A19" s="53" t="s">
        <v>174</v>
      </c>
      <c r="B19" s="85">
        <v>0.76800000000000002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68.582775194044444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22.867873379757977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4.3940617735474108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18.764182705510283</v>
      </c>
      <c r="E24" s="86" t="s">
        <v>201</v>
      </c>
    </row>
    <row r="25" spans="1:5" ht="15.75" customHeight="1">
      <c r="A25" s="53" t="s">
        <v>87</v>
      </c>
      <c r="B25" s="85">
        <v>0.61199999999999999</v>
      </c>
      <c r="C25" s="85">
        <v>0.95</v>
      </c>
      <c r="D25" s="86">
        <v>18.768514399252872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5.6319900040798876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8.5562475266853504</v>
      </c>
      <c r="E27" s="86" t="s">
        <v>201</v>
      </c>
    </row>
    <row r="28" spans="1:5" ht="15.75" customHeight="1">
      <c r="A28" s="53" t="s">
        <v>84</v>
      </c>
      <c r="B28" s="85">
        <v>0.36</v>
      </c>
      <c r="C28" s="85">
        <v>0.95</v>
      </c>
      <c r="D28" s="86">
        <v>0.99178870940276354</v>
      </c>
      <c r="E28" s="86" t="s">
        <v>201</v>
      </c>
    </row>
    <row r="29" spans="1:5" ht="15.75" customHeight="1">
      <c r="A29" s="53" t="s">
        <v>58</v>
      </c>
      <c r="B29" s="85">
        <v>0.76800000000000002</v>
      </c>
      <c r="C29" s="85">
        <v>0.95</v>
      </c>
      <c r="D29" s="86">
        <v>132.31394293530053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279.8841983332307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279.8841983332307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1.9566915430729113</v>
      </c>
      <c r="E32" s="86" t="s">
        <v>201</v>
      </c>
    </row>
    <row r="33" spans="1:6" ht="15.75" customHeight="1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0.97599999999999998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0.85499999999999998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0.82099999999999995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2.1155523526335349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1.9778137491873509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2020-08-28T23:57:16Z</dcterms:modified>
</cp:coreProperties>
</file>