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4B1425B-521B-4859-B58C-ECE193D27D4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<sst xmlns="http://schemas.openxmlformats.org/spreadsheetml/2006/main" count="1109" uniqueCount="272">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</sst>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1401031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1650656.477829146</v>
      </c>
      <c r="I2" s="22">
        <f>G2-H2</f>
        <v>4539343.5221708538</v>
      </c>
    </row>
    <row r="3" spans="1:9" ht="15.75" customHeight="1">
      <c r="A3" s="92">
        <f t="shared" ref="A3:A40" si="2">IF($A$2+ROW(A3)-2&lt;=end_year,A2+1,"")</f>
        <v>2021</v>
      </c>
      <c r="B3" s="74">
        <v>1428866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1683450.9149689197</v>
      </c>
      <c r="I3" s="22">
        <f t="shared" ref="I3:I15" si="3">G3-H3</f>
        <v>4678549.0850310801</v>
      </c>
    </row>
    <row r="4" spans="1:9" ht="15.75" customHeight="1">
      <c r="A4" s="92">
        <f t="shared" si="2"/>
        <v>2022</v>
      </c>
      <c r="B4" s="74" t="e">
        <v>#N/A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0.51590000000000003</v>
      </c>
      <c r="F2" s="77">
        <v>0.30020000000000002</v>
      </c>
      <c r="G2" s="77">
        <v>0.28289999999999998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0.28059999999999996</v>
      </c>
      <c r="F3" s="77">
        <v>0.27779999999999999</v>
      </c>
      <c r="G3" s="77">
        <v>0.25329999999999997</v>
      </c>
    </row>
    <row r="4" spans="1:15" ht="15.75" customHeight="1">
      <c r="A4" s="5"/>
      <c r="B4" s="11" t="s">
        <v>116</v>
      </c>
      <c r="C4" s="78">
        <v>6.6600000000000006E-2</v>
      </c>
      <c r="D4" s="78">
        <v>6.6699999999999995E-2</v>
      </c>
      <c r="E4" s="78">
        <v>0.1298</v>
      </c>
      <c r="F4" s="78">
        <v>0.22170000000000001</v>
      </c>
      <c r="G4" s="78">
        <v>0.2298</v>
      </c>
    </row>
    <row r="5" spans="1:15" ht="15.75" customHeight="1">
      <c r="A5" s="5"/>
      <c r="B5" s="11" t="s">
        <v>119</v>
      </c>
      <c r="C5" s="78">
        <v>5.8700000000000002E-2</v>
      </c>
      <c r="D5" s="78">
        <v>5.8799999999999998E-2</v>
      </c>
      <c r="E5" s="78">
        <v>7.3700000000000002E-2</v>
      </c>
      <c r="F5" s="78">
        <v>0.20030000000000001</v>
      </c>
      <c r="G5" s="78">
        <v>0.2341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0.55959999999999999</v>
      </c>
      <c r="F8" s="77">
        <v>0.503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0.25440000000000002</v>
      </c>
      <c r="F9" s="77">
        <v>0.2792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0.75430000000000008</v>
      </c>
      <c r="D2" s="78">
        <v>0.50979999999999992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0.13150000000000001</v>
      </c>
      <c r="D3" s="78">
        <v>0.28039999999999998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9.11E-2</v>
      </c>
      <c r="D4" s="78">
        <v>0.18820000000000001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2.3099999999999898E-2</v>
      </c>
      <c r="D5" s="77">
        <f t="shared" ref="D5:G5" si="0">1-SUM(D2:D4)</f>
        <v>2.1600000000000064E-2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0.39069999999999999</v>
      </c>
      <c r="D2" s="28">
        <v>0.39100000000000001</v>
      </c>
      <c r="E2" s="28">
        <v>0.39080000000000004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0.16259999999999999</v>
      </c>
      <c r="D4" s="28">
        <v>0.15009999999999998</v>
      </c>
      <c r="E4" s="28">
        <v>0.15009999999999998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0.50979999999999992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>
      <c r="A18" s="53" t="s">
        <v>175</v>
      </c>
      <c r="B18" s="85">
        <v>0.45399999999999996</v>
      </c>
      <c r="C18" s="85">
        <v>0.95</v>
      </c>
      <c r="D18" s="86">
        <v>5.6195673264216497</v>
      </c>
      <c r="E18" s="86" t="s">
        <v>201</v>
      </c>
    </row>
    <row r="19" spans="1:5" ht="15.75" customHeight="1">
      <c r="A19" s="53" t="s">
        <v>174</v>
      </c>
      <c r="B19" s="85">
        <v>0.24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>
      <c r="A29" s="53" t="s">
        <v>58</v>
      </c>
      <c r="B29" s="85">
        <v>0.24</v>
      </c>
      <c r="C29" s="85">
        <v>0.95</v>
      </c>
      <c r="D29" s="86">
        <v>88.477616348400218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>
      <c r="A32" s="53" t="s">
        <v>28</v>
      </c>
      <c r="B32" s="85">
        <v>0.17100000000000001</v>
      </c>
      <c r="C32" s="85">
        <v>0.95</v>
      </c>
      <c r="D32" s="86">
        <v>0.98807896403043338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2020-08-28T23:57:33Z</dcterms:modified>
</cp:coreProperties>
</file>