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6D168A-87F5-41CD-AFE5-C50688D078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<sst xmlns="http://schemas.openxmlformats.org/spreadsheetml/2006/main" count="1109" uniqueCount="272">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</sst>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136278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159350.33500543726</v>
      </c>
      <c r="I2" s="22">
        <f>G2-H2</f>
        <v>4846649.664994563</v>
      </c>
    </row>
    <row r="3" spans="1:9" ht="15.75" customHeight="1">
      <c r="A3" s="92">
        <f t="shared" ref="A3:A40" si="2">IF($A$2+ROW(A3)-2&lt;=end_year,A2+1,"")</f>
        <v>2021</v>
      </c>
      <c r="B3" s="74">
        <v>134503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157274.82138889862</v>
      </c>
      <c r="I3" s="22">
        <f t="shared" ref="I3:I15" si="3">G3-H3</f>
        <v>5013725.1786111016</v>
      </c>
    </row>
    <row r="4" spans="1:9" ht="15.75" customHeight="1">
      <c r="A4" s="92">
        <f t="shared" si="2"/>
        <v>2022</v>
      </c>
      <c r="B4" s="74" t="e">
        <v>#N/A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0.8123999999999999</v>
      </c>
      <c r="F2" s="77">
        <v>0.65339999999999998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0.124</v>
      </c>
      <c r="F3" s="77">
        <v>0.24640000000000001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3.7499999999999999E-2</v>
      </c>
      <c r="F4" s="78">
        <v>7.9000000000000001E-2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3.3000000000000002E-2</v>
      </c>
      <c r="E5" s="78">
        <v>2.6099999999999998E-2</v>
      </c>
      <c r="F5" s="78">
        <v>2.12E-2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0.80930000000000002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0.82469999999999999</v>
      </c>
      <c r="D2" s="78">
        <v>0.52950000000000008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0.11169999999999999</v>
      </c>
      <c r="D3" s="78">
        <v>0.25890000000000002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4.0800000000000003E-2</v>
      </c>
      <c r="D4" s="78">
        <v>0.17620000000000002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2.2799999999999931E-2</v>
      </c>
      <c r="D5" s="77">
        <f t="shared" ref="D5:G5" si="0">1-SUM(D2:D4)</f>
        <v>3.5399999999999876E-2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0.1162</v>
      </c>
      <c r="D2" s="28">
        <v>0.1166</v>
      </c>
      <c r="E2" s="28">
        <v>0.11629999999999999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4.3099999999999999E-2</v>
      </c>
      <c r="D4" s="28">
        <v>4.0799999999999996E-2</v>
      </c>
      <c r="E4" s="28">
        <v>4.0799999999999996E-2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0.52950000000000008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0.47200000000000003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0.73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0.73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2020-08-28T23:57:59Z</dcterms:modified>
</cp:coreProperties>
</file>