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3256638-3151-437D-8278-982B3F55C70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<sst xmlns="http://schemas.openxmlformats.org/spreadsheetml/2006/main" count="2089" uniqueCount="342">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</sst>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5024412.34375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4">
        <v>0.67299999999999993</v>
      </c>
    </row>
    <row r="12" spans="1:3" ht="15" customHeight="1" x14ac:dyDescent="0.25">
      <c r="B12" s="5" t="s">
        <v>12</v>
      </c>
      <c r="C12" s="44">
        <v>0.66400000000000003</v>
      </c>
    </row>
    <row r="13" spans="1:3" ht="15" customHeight="1" x14ac:dyDescent="0.25">
      <c r="B13" s="5" t="s">
        <v>13</v>
      </c>
      <c r="C13" s="44">
        <v>0.22800000000000001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2.9899999999999999E-2</v>
      </c>
    </row>
    <row r="24" spans="1:3" ht="15" customHeight="1" x14ac:dyDescent="0.25">
      <c r="B24" s="15" t="s">
        <v>22</v>
      </c>
      <c r="C24" s="45">
        <v>0.41</v>
      </c>
    </row>
    <row r="25" spans="1:3" ht="15" customHeight="1" x14ac:dyDescent="0.25">
      <c r="B25" s="15" t="s">
        <v>23</v>
      </c>
      <c r="C25" s="45">
        <v>0.46339999999999998</v>
      </c>
    </row>
    <row r="26" spans="1:3" ht="15" customHeight="1" x14ac:dyDescent="0.25">
      <c r="B26" s="15" t="s">
        <v>24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100">
        <v>5.8372304444056097E-2</v>
      </c>
    </row>
    <row r="31" spans="1:3" ht="14.25" customHeight="1" x14ac:dyDescent="0.25">
      <c r="B31" s="25" t="s">
        <v>28</v>
      </c>
      <c r="C31" s="100">
        <v>0.119823270172546</v>
      </c>
    </row>
    <row r="32" spans="1:3" ht="14.25" customHeight="1" x14ac:dyDescent="0.25">
      <c r="B32" s="25" t="s">
        <v>29</v>
      </c>
      <c r="C32" s="100">
        <v>0.52998833006318302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16.283514249126799</v>
      </c>
    </row>
    <row r="38" spans="1:5" ht="15" customHeight="1" x14ac:dyDescent="0.25">
      <c r="B38" s="11" t="s">
        <v>34</v>
      </c>
      <c r="C38" s="43">
        <v>19.954866571449099</v>
      </c>
      <c r="D38" s="12"/>
      <c r="E38" s="13"/>
    </row>
    <row r="39" spans="1:5" ht="15" customHeight="1" x14ac:dyDescent="0.25">
      <c r="B39" s="11" t="s">
        <v>35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99">
        <v>1.1200000000000001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1.1868200000000001E-2</v>
      </c>
      <c r="D45" s="12"/>
    </row>
    <row r="46" spans="1:5" ht="15.75" customHeight="1" x14ac:dyDescent="0.25">
      <c r="B46" s="11" t="s">
        <v>41</v>
      </c>
      <c r="C46" s="45">
        <v>6.202527E-2</v>
      </c>
      <c r="D46" s="12"/>
    </row>
    <row r="47" spans="1:5" ht="15.75" customHeight="1" x14ac:dyDescent="0.25">
      <c r="B47" s="11" t="s">
        <v>42</v>
      </c>
      <c r="C47" s="45">
        <v>9.4214000000000006E-2</v>
      </c>
      <c r="D47" s="12"/>
      <c r="E47" s="13"/>
    </row>
    <row r="48" spans="1:5" ht="15" customHeight="1" x14ac:dyDescent="0.25">
      <c r="B48" s="11" t="s">
        <v>43</v>
      </c>
      <c r="C48" s="46">
        <v>0.83189252999999996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0.57310400000000006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7.2524920000000007E-2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0.54150001682701099</v>
      </c>
      <c r="C2" s="57">
        <v>0.95</v>
      </c>
      <c r="D2" s="58">
        <v>56.580620140373682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39.847657223635643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391.6881570886265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1.3766661360016159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0.16779839246765099</v>
      </c>
      <c r="C10" s="57">
        <v>0.95</v>
      </c>
      <c r="D10" s="58">
        <v>12.97995666743156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0.16779839246765099</v>
      </c>
      <c r="C11" s="57">
        <v>0.95</v>
      </c>
      <c r="D11" s="58">
        <v>12.97995666743156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0.16779839246765099</v>
      </c>
      <c r="C12" s="57">
        <v>0.95</v>
      </c>
      <c r="D12" s="58">
        <v>12.97995666743156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0.16779839246765099</v>
      </c>
      <c r="C13" s="57">
        <v>0.95</v>
      </c>
      <c r="D13" s="58">
        <v>12.97995666743156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0.16779839246765099</v>
      </c>
      <c r="C14" s="57">
        <v>0.95</v>
      </c>
      <c r="D14" s="58">
        <v>12.97995666743156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0.16779839246765099</v>
      </c>
      <c r="C15" s="57">
        <v>0.95</v>
      </c>
      <c r="D15" s="58">
        <v>12.97995666743156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0.68672246732690645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9.0366520404178896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9.0366520404178896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0.98601272579999999</v>
      </c>
      <c r="C21" s="57">
        <v>0.95</v>
      </c>
      <c r="D21" s="58">
        <v>18.09265788699528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22.382365332181759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4.259198426998462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0.24924331081499801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0.13087226495986901</v>
      </c>
      <c r="C27" s="57">
        <v>0.95</v>
      </c>
      <c r="D27" s="58">
        <v>18.540655838323278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0.87586570932994201</v>
      </c>
      <c r="C29" s="57">
        <v>0.95</v>
      </c>
      <c r="D29" s="58">
        <v>110.3413816734874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0.92241108658405979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2.0029354100000001E-3</v>
      </c>
      <c r="C32" s="57">
        <v>0.95</v>
      </c>
      <c r="D32" s="58">
        <v>1.4711834954966929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0.1809837151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3.7098806669089082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0.76776752817665694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205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0.66400000000000003</v>
      </c>
      <c r="E10" s="62">
        <f>IF(ISBLANK(comm_deliv), frac_children_health_facility,1)</f>
        <v>0.66400000000000003</v>
      </c>
      <c r="F10" s="62">
        <f>IF(ISBLANK(comm_deliv), frac_children_health_facility,1)</f>
        <v>0.66400000000000003</v>
      </c>
      <c r="G10" s="62">
        <f>IF(ISBLANK(comm_deliv), frac_children_health_facility,1)</f>
        <v>0.66400000000000003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0.67299999999999993</v>
      </c>
      <c r="I18" s="62">
        <f>frac_PW_health_facility</f>
        <v>0.67299999999999993</v>
      </c>
      <c r="J18" s="62">
        <f>frac_PW_health_facility</f>
        <v>0.67299999999999993</v>
      </c>
      <c r="K18" s="62">
        <f>frac_PW_health_facility</f>
        <v>0.67299999999999993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0.22800000000000001</v>
      </c>
      <c r="M24" s="62">
        <f>famplan_unmet_need</f>
        <v>0.22800000000000001</v>
      </c>
      <c r="N24" s="62">
        <f>famplan_unmet_need</f>
        <v>0.22800000000000001</v>
      </c>
      <c r="O24" s="62">
        <f>famplan_unmet_need</f>
        <v>0.22800000000000001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0.15558044983354993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6.6677335642949975E-2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9.3225231523499971E-2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0.68451698300000008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848082.86579999991</v>
      </c>
      <c r="C2" s="50">
        <v>1487000</v>
      </c>
      <c r="D2" s="50">
        <v>3142000</v>
      </c>
      <c r="E2" s="50">
        <v>3667000</v>
      </c>
      <c r="F2" s="50">
        <v>2846000</v>
      </c>
      <c r="G2" s="17">
        <f t="shared" ref="G2:G16" si="0">C2+D2+E2+F2</f>
        <v>11142000</v>
      </c>
      <c r="H2" s="17">
        <f t="shared" ref="H2:H40" si="1">(B2 + stillbirth*B2/(1000-stillbirth))/(1-abortion)</f>
        <v>972941.14481201593</v>
      </c>
      <c r="I2" s="17">
        <f t="shared" ref="I2:I40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2.0130487463033702E-3</v>
      </c>
    </row>
    <row r="4" spans="1:8" ht="15.75" customHeight="1" x14ac:dyDescent="0.25">
      <c r="B4" s="19" t="s">
        <v>69</v>
      </c>
      <c r="C4" s="51">
        <v>0.14960439382219359</v>
      </c>
    </row>
    <row r="5" spans="1:8" ht="15.75" customHeight="1" x14ac:dyDescent="0.25">
      <c r="B5" s="19" t="s">
        <v>70</v>
      </c>
      <c r="C5" s="51">
        <v>5.2734933026843539E-2</v>
      </c>
    </row>
    <row r="6" spans="1:8" ht="15.75" customHeight="1" x14ac:dyDescent="0.25">
      <c r="B6" s="19" t="s">
        <v>71</v>
      </c>
      <c r="C6" s="51">
        <v>0.22482113712868021</v>
      </c>
    </row>
    <row r="7" spans="1:8" ht="15.75" customHeight="1" x14ac:dyDescent="0.25">
      <c r="B7" s="19" t="s">
        <v>72</v>
      </c>
      <c r="C7" s="51">
        <v>0.30996450393505232</v>
      </c>
    </row>
    <row r="8" spans="1:8" ht="15.75" customHeight="1" x14ac:dyDescent="0.25">
      <c r="B8" s="19" t="s">
        <v>73</v>
      </c>
      <c r="C8" s="51">
        <v>2.7142999592883479E-3</v>
      </c>
    </row>
    <row r="9" spans="1:8" ht="15.75" customHeight="1" x14ac:dyDescent="0.25">
      <c r="B9" s="19" t="s">
        <v>74</v>
      </c>
      <c r="C9" s="51">
        <v>0.18696461773612541</v>
      </c>
    </row>
    <row r="10" spans="1:8" ht="15.75" customHeight="1" x14ac:dyDescent="0.25">
      <c r="B10" s="19" t="s">
        <v>75</v>
      </c>
      <c r="C10" s="51">
        <v>7.1183065645513119E-2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0.1221445777483752</v>
      </c>
      <c r="D14" s="51">
        <v>0.1221445777483752</v>
      </c>
      <c r="E14" s="51">
        <v>0.1221445777483752</v>
      </c>
      <c r="F14" s="51">
        <v>0.1221445777483752</v>
      </c>
    </row>
    <row r="15" spans="1:8" ht="15.75" customHeight="1" x14ac:dyDescent="0.25">
      <c r="B15" s="19" t="s">
        <v>82</v>
      </c>
      <c r="C15" s="51">
        <v>0.25002175295076318</v>
      </c>
      <c r="D15" s="51">
        <v>0.25002175295076318</v>
      </c>
      <c r="E15" s="51">
        <v>0.25002175295076318</v>
      </c>
      <c r="F15" s="51">
        <v>0.25002175295076318</v>
      </c>
    </row>
    <row r="16" spans="1:8" ht="15.75" customHeight="1" x14ac:dyDescent="0.25">
      <c r="B16" s="19" t="s">
        <v>83</v>
      </c>
      <c r="C16" s="51">
        <v>2.1107906741679242E-2</v>
      </c>
      <c r="D16" s="51">
        <v>2.1107906741679242E-2</v>
      </c>
      <c r="E16" s="51">
        <v>2.1107906741679242E-2</v>
      </c>
      <c r="F16" s="51">
        <v>2.1107906741679242E-2</v>
      </c>
    </row>
    <row r="17" spans="1:8" ht="15.75" customHeight="1" x14ac:dyDescent="0.25">
      <c r="B17" s="19" t="s">
        <v>84</v>
      </c>
      <c r="C17" s="51">
        <v>8.6258804725034E-3</v>
      </c>
      <c r="D17" s="51">
        <v>8.6258804725034E-3</v>
      </c>
      <c r="E17" s="51">
        <v>8.6258804725034E-3</v>
      </c>
      <c r="F17" s="51">
        <v>8.6258804725034E-3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1.1522458310676911E-2</v>
      </c>
      <c r="D19" s="51">
        <v>1.1522458310676911E-2</v>
      </c>
      <c r="E19" s="51">
        <v>1.1522458310676911E-2</v>
      </c>
      <c r="F19" s="51">
        <v>1.1522458310676911E-2</v>
      </c>
    </row>
    <row r="20" spans="1:8" ht="15.75" customHeight="1" x14ac:dyDescent="0.25">
      <c r="B20" s="19" t="s">
        <v>87</v>
      </c>
      <c r="C20" s="51">
        <v>7.5238298237450671E-3</v>
      </c>
      <c r="D20" s="51">
        <v>7.5238298237450671E-3</v>
      </c>
      <c r="E20" s="51">
        <v>7.5238298237450671E-3</v>
      </c>
      <c r="F20" s="51">
        <v>7.5238298237450671E-3</v>
      </c>
    </row>
    <row r="21" spans="1:8" ht="15.75" customHeight="1" x14ac:dyDescent="0.25">
      <c r="B21" s="19" t="s">
        <v>88</v>
      </c>
      <c r="C21" s="51">
        <v>0.1362640217408535</v>
      </c>
      <c r="D21" s="51">
        <v>0.1362640217408535</v>
      </c>
      <c r="E21" s="51">
        <v>0.1362640217408535</v>
      </c>
      <c r="F21" s="51">
        <v>0.1362640217408535</v>
      </c>
    </row>
    <row r="22" spans="1:8" ht="15.75" customHeight="1" x14ac:dyDescent="0.25">
      <c r="B22" s="19" t="s">
        <v>89</v>
      </c>
      <c r="C22" s="51">
        <v>0.44278957221140353</v>
      </c>
      <c r="D22" s="51">
        <v>0.44278957221140353</v>
      </c>
      <c r="E22" s="51">
        <v>0.44278957221140353</v>
      </c>
      <c r="F22" s="51">
        <v>0.44278957221140353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4.6172718000000001E-2</v>
      </c>
    </row>
    <row r="27" spans="1:8" ht="15.75" customHeight="1" x14ac:dyDescent="0.25">
      <c r="B27" s="19" t="s">
        <v>92</v>
      </c>
      <c r="C27" s="51">
        <v>2.7233671000000001E-2</v>
      </c>
    </row>
    <row r="28" spans="1:8" ht="15.75" customHeight="1" x14ac:dyDescent="0.25">
      <c r="B28" s="19" t="s">
        <v>93</v>
      </c>
      <c r="C28" s="51">
        <v>0.19299803300000001</v>
      </c>
    </row>
    <row r="29" spans="1:8" ht="15.75" customHeight="1" x14ac:dyDescent="0.25">
      <c r="B29" s="19" t="s">
        <v>94</v>
      </c>
      <c r="C29" s="51">
        <v>0.151217407</v>
      </c>
    </row>
    <row r="30" spans="1:8" ht="15.75" customHeight="1" x14ac:dyDescent="0.25">
      <c r="B30" s="19" t="s">
        <v>95</v>
      </c>
      <c r="C30" s="51">
        <v>5.0257797E-2</v>
      </c>
    </row>
    <row r="31" spans="1:8" ht="15.75" customHeight="1" x14ac:dyDescent="0.25">
      <c r="B31" s="19" t="s">
        <v>96</v>
      </c>
      <c r="C31" s="51">
        <v>3.0332997E-2</v>
      </c>
    </row>
    <row r="32" spans="1:8" ht="15.75" customHeight="1" x14ac:dyDescent="0.25">
      <c r="B32" s="19" t="s">
        <v>97</v>
      </c>
      <c r="C32" s="51">
        <v>8.4368242999999996E-2</v>
      </c>
    </row>
    <row r="33" spans="2:3" ht="15.75" customHeight="1" x14ac:dyDescent="0.25">
      <c r="B33" s="19" t="s">
        <v>98</v>
      </c>
      <c r="C33" s="51">
        <v>0.169902637</v>
      </c>
    </row>
    <row r="34" spans="2:3" ht="15.75" customHeight="1" x14ac:dyDescent="0.25">
      <c r="B34" s="19" t="s">
        <v>99</v>
      </c>
      <c r="C34" s="51">
        <v>0.247516497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104</v>
      </c>
      <c r="C4" s="53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105</v>
      </c>
      <c r="C5" s="53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109</v>
      </c>
      <c r="C10" s="53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110</v>
      </c>
      <c r="C11" s="53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5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5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5">
      <c r="B5" s="3" t="s">
        <v>122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2023-01-17T02:31:11Z</dcterms:modified>
</cp:coreProperties>
</file>