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71CCE50-3AEF-4E4F-8EAD-4096D8BD278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<sst xmlns="http://schemas.openxmlformats.org/spreadsheetml/2006/main" count="2089" uniqueCount="342">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</sst>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35019.31469726564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0.59512580869999998</v>
      </c>
    </row>
    <row r="11" spans="1:3" ht="15" customHeight="1" x14ac:dyDescent="0.25">
      <c r="B11" s="5" t="s">
        <v>11</v>
      </c>
      <c r="C11" s="44">
        <v>0.85099999999999998</v>
      </c>
    </row>
    <row r="12" spans="1:3" ht="15" customHeight="1" x14ac:dyDescent="0.25">
      <c r="B12" s="5" t="s">
        <v>12</v>
      </c>
      <c r="C12" s="44">
        <v>0.74099999999999999</v>
      </c>
    </row>
    <row r="13" spans="1:3" ht="15" customHeight="1" x14ac:dyDescent="0.25">
      <c r="B13" s="5" t="s">
        <v>13</v>
      </c>
      <c r="C13" s="44">
        <v>0.57299999999999995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4.9799999999999997E-2</v>
      </c>
    </row>
    <row r="24" spans="1:3" ht="15" customHeight="1" x14ac:dyDescent="0.25">
      <c r="B24" s="15" t="s">
        <v>22</v>
      </c>
      <c r="C24" s="45">
        <v>0.55979999999999996</v>
      </c>
    </row>
    <row r="25" spans="1:3" ht="15" customHeight="1" x14ac:dyDescent="0.25">
      <c r="B25" s="15" t="s">
        <v>23</v>
      </c>
      <c r="C25" s="45">
        <v>0.36509999999999998</v>
      </c>
    </row>
    <row r="26" spans="1:3" ht="15" customHeight="1" x14ac:dyDescent="0.25">
      <c r="B26" s="15" t="s">
        <v>24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0.41896057377486201</v>
      </c>
    </row>
    <row r="30" spans="1:3" ht="14.25" customHeight="1" x14ac:dyDescent="0.25">
      <c r="B30" s="25" t="s">
        <v>27</v>
      </c>
      <c r="C30" s="100">
        <v>3.1194734938128299E-2</v>
      </c>
    </row>
    <row r="31" spans="1:3" ht="14.25" customHeight="1" x14ac:dyDescent="0.25">
      <c r="B31" s="25" t="s">
        <v>28</v>
      </c>
      <c r="C31" s="100">
        <v>4.7636985017141802E-2</v>
      </c>
    </row>
    <row r="32" spans="1:3" ht="14.25" customHeight="1" x14ac:dyDescent="0.25">
      <c r="B32" s="25" t="s">
        <v>29</v>
      </c>
      <c r="C32" s="100">
        <v>0.50220770626986799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4.9259628434581204</v>
      </c>
    </row>
    <row r="38" spans="1:5" ht="15" customHeight="1" x14ac:dyDescent="0.25">
      <c r="B38" s="11" t="s">
        <v>34</v>
      </c>
      <c r="C38" s="43">
        <v>6.5156473853627501</v>
      </c>
      <c r="D38" s="12"/>
      <c r="E38" s="13"/>
    </row>
    <row r="39" spans="1:5" ht="15" customHeight="1" x14ac:dyDescent="0.25">
      <c r="B39" s="11" t="s">
        <v>35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99">
        <v>0.53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1.68273E-2</v>
      </c>
      <c r="D45" s="12"/>
    </row>
    <row r="46" spans="1:5" ht="15.75" customHeight="1" x14ac:dyDescent="0.25">
      <c r="B46" s="11" t="s">
        <v>41</v>
      </c>
      <c r="C46" s="45">
        <v>6.2211489999999987E-2</v>
      </c>
      <c r="D46" s="12"/>
    </row>
    <row r="47" spans="1:5" ht="15.75" customHeight="1" x14ac:dyDescent="0.25">
      <c r="B47" s="11" t="s">
        <v>42</v>
      </c>
      <c r="C47" s="45">
        <v>0.17060520000000001</v>
      </c>
      <c r="D47" s="12"/>
      <c r="E47" s="13"/>
    </row>
    <row r="48" spans="1:5" ht="15" customHeight="1" x14ac:dyDescent="0.25">
      <c r="B48" s="11" t="s">
        <v>43</v>
      </c>
      <c r="C48" s="46">
        <v>0.75035600999999996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0.55161899999999997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0.11717912999999899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0.63489566388380003</v>
      </c>
      <c r="C2" s="57">
        <v>0.95</v>
      </c>
      <c r="D2" s="58">
        <v>94.586213594378066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40.699506896759281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987.5278427956996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7.0964877118934746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0.19673955396831999</v>
      </c>
      <c r="C10" s="57">
        <v>0.95</v>
      </c>
      <c r="D10" s="58">
        <v>13.83180634055519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0.19673955396831999</v>
      </c>
      <c r="C11" s="57">
        <v>0.95</v>
      </c>
      <c r="D11" s="58">
        <v>13.83180634055519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0.19673955396831999</v>
      </c>
      <c r="C12" s="57">
        <v>0.95</v>
      </c>
      <c r="D12" s="58">
        <v>13.83180634055519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0.19673955396831999</v>
      </c>
      <c r="C13" s="57">
        <v>0.95</v>
      </c>
      <c r="D13" s="58">
        <v>13.83180634055519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0.19673955396831999</v>
      </c>
      <c r="C14" s="57">
        <v>0.95</v>
      </c>
      <c r="D14" s="58">
        <v>13.83180634055519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0.19673955396831999</v>
      </c>
      <c r="C15" s="57">
        <v>0.95</v>
      </c>
      <c r="D15" s="58">
        <v>13.83180634055519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1.538572140450539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0.69</v>
      </c>
      <c r="C18" s="57">
        <v>0.95</v>
      </c>
      <c r="D18" s="58">
        <v>22.59355597690848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22.59355597690848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0.94481589999999993</v>
      </c>
      <c r="C21" s="57">
        <v>0.95</v>
      </c>
      <c r="D21" s="58">
        <v>89.248141599385079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24.299027096709931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4.7916044727007323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0.23882961838610001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0.15344456318312</v>
      </c>
      <c r="C27" s="57">
        <v>0.95</v>
      </c>
      <c r="D27" s="58">
        <v>19.508595698257331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0.99</v>
      </c>
      <c r="C29" s="57">
        <v>0.95</v>
      </c>
      <c r="D29" s="58">
        <v>197.08344135615161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2.1314125469028462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0.16300000000000001</v>
      </c>
      <c r="C32" s="57">
        <v>0.95</v>
      </c>
      <c r="D32" s="58">
        <v>3.387837434899573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9.0976219179999998E-2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2.7208464683869868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0.47802811546183699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205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0.74099999999999999</v>
      </c>
      <c r="E10" s="62">
        <f>IF(ISBLANK(comm_deliv), frac_children_health_facility,1)</f>
        <v>0.74099999999999999</v>
      </c>
      <c r="F10" s="62">
        <f>IF(ISBLANK(comm_deliv), frac_children_health_facility,1)</f>
        <v>0.74099999999999999</v>
      </c>
      <c r="G10" s="62">
        <f>IF(ISBLANK(comm_deliv), frac_children_health_facility,1)</f>
        <v>0.74099999999999999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0.85099999999999998</v>
      </c>
      <c r="I18" s="62">
        <f>frac_PW_health_facility</f>
        <v>0.85099999999999998</v>
      </c>
      <c r="J18" s="62">
        <f>frac_PW_health_facility</f>
        <v>0.85099999999999998</v>
      </c>
      <c r="K18" s="62">
        <f>frac_PW_health_facility</f>
        <v>0.85099999999999998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0.57299999999999995</v>
      </c>
      <c r="M24" s="62">
        <f>famplan_unmet_need</f>
        <v>0.57299999999999995</v>
      </c>
      <c r="N24" s="62">
        <f>famplan_unmet_need</f>
        <v>0.57299999999999995</v>
      </c>
      <c r="O24" s="62">
        <f>famplan_unmet_need</f>
        <v>0.57299999999999995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0.19838835373700001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8.5023580173000005E-2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0.12146225738999999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0.59512580869999998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7038.6504000000004</v>
      </c>
      <c r="C2" s="50">
        <v>13000</v>
      </c>
      <c r="D2" s="50">
        <v>34000</v>
      </c>
      <c r="E2" s="50">
        <v>42000</v>
      </c>
      <c r="F2" s="50">
        <v>25000</v>
      </c>
      <c r="G2" s="17">
        <f t="shared" ref="G2:G16" si="0">C2+D2+E2+F2</f>
        <v>114000</v>
      </c>
      <c r="H2" s="17">
        <f t="shared" ref="H2:H40" si="1">(B2 + stillbirth*B2/(1000-stillbirth))/(1-abortion)</f>
        <v>8045.0368298454496</v>
      </c>
      <c r="I2" s="17">
        <f t="shared" ref="I2:I40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6.5759845976876008E-2</v>
      </c>
    </row>
    <row r="5" spans="1:8" ht="15.75" customHeight="1" x14ac:dyDescent="0.25">
      <c r="B5" s="19" t="s">
        <v>70</v>
      </c>
      <c r="C5" s="51">
        <v>3.3172605752683042E-2</v>
      </c>
    </row>
    <row r="6" spans="1:8" ht="15.75" customHeight="1" x14ac:dyDescent="0.25">
      <c r="B6" s="19" t="s">
        <v>71</v>
      </c>
      <c r="C6" s="51">
        <v>0.112459329068909</v>
      </c>
    </row>
    <row r="7" spans="1:8" ht="15.75" customHeight="1" x14ac:dyDescent="0.25">
      <c r="B7" s="19" t="s">
        <v>72</v>
      </c>
      <c r="C7" s="51">
        <v>0.39361010626417459</v>
      </c>
    </row>
    <row r="8" spans="1:8" ht="15.75" customHeight="1" x14ac:dyDescent="0.25">
      <c r="B8" s="19" t="s">
        <v>73</v>
      </c>
      <c r="C8" s="51">
        <v>4.8637909429998967E-3</v>
      </c>
    </row>
    <row r="9" spans="1:8" ht="15.75" customHeight="1" x14ac:dyDescent="0.25">
      <c r="B9" s="19" t="s">
        <v>74</v>
      </c>
      <c r="C9" s="51">
        <v>0.276278084258817</v>
      </c>
    </row>
    <row r="10" spans="1:8" ht="15.75" customHeight="1" x14ac:dyDescent="0.25">
      <c r="B10" s="19" t="s">
        <v>75</v>
      </c>
      <c r="C10" s="51">
        <v>0.1138562377355406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3.090250199768375E-2</v>
      </c>
      <c r="D14" s="51">
        <v>3.090250199768375E-2</v>
      </c>
      <c r="E14" s="51">
        <v>3.090250199768375E-2</v>
      </c>
      <c r="F14" s="51">
        <v>3.090250199768375E-2</v>
      </c>
    </row>
    <row r="15" spans="1:8" ht="15.75" customHeight="1" x14ac:dyDescent="0.25">
      <c r="B15" s="19" t="s">
        <v>82</v>
      </c>
      <c r="C15" s="51">
        <v>0.1266394252048863</v>
      </c>
      <c r="D15" s="51">
        <v>0.1266394252048863</v>
      </c>
      <c r="E15" s="51">
        <v>0.1266394252048863</v>
      </c>
      <c r="F15" s="51">
        <v>0.1266394252048863</v>
      </c>
    </row>
    <row r="16" spans="1:8" ht="15.75" customHeight="1" x14ac:dyDescent="0.25">
      <c r="B16" s="19" t="s">
        <v>83</v>
      </c>
      <c r="C16" s="51">
        <v>1.675247975385152E-2</v>
      </c>
      <c r="D16" s="51">
        <v>1.675247975385152E-2</v>
      </c>
      <c r="E16" s="51">
        <v>1.675247975385152E-2</v>
      </c>
      <c r="F16" s="51">
        <v>1.675247975385152E-2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2.533730353389875E-2</v>
      </c>
      <c r="D19" s="51">
        <v>2.533730353389875E-2</v>
      </c>
      <c r="E19" s="51">
        <v>2.533730353389875E-2</v>
      </c>
      <c r="F19" s="51">
        <v>2.533730353389875E-2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9.7484367612660064E-2</v>
      </c>
      <c r="D21" s="51">
        <v>9.7484367612660064E-2</v>
      </c>
      <c r="E21" s="51">
        <v>9.7484367612660064E-2</v>
      </c>
      <c r="F21" s="51">
        <v>9.7484367612660064E-2</v>
      </c>
    </row>
    <row r="22" spans="1:8" ht="15.75" customHeight="1" x14ac:dyDescent="0.25">
      <c r="B22" s="19" t="s">
        <v>89</v>
      </c>
      <c r="C22" s="51">
        <v>0.70288392189701954</v>
      </c>
      <c r="D22" s="51">
        <v>0.70288392189701954</v>
      </c>
      <c r="E22" s="51">
        <v>0.70288392189701954</v>
      </c>
      <c r="F22" s="51">
        <v>0.70288392189701954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3.7058319999999999E-2</v>
      </c>
    </row>
    <row r="27" spans="1:8" ht="15.75" customHeight="1" x14ac:dyDescent="0.25">
      <c r="B27" s="19" t="s">
        <v>92</v>
      </c>
      <c r="C27" s="51">
        <v>3.1722030000000002E-3</v>
      </c>
    </row>
    <row r="28" spans="1:8" ht="15.75" customHeight="1" x14ac:dyDescent="0.25">
      <c r="B28" s="19" t="s">
        <v>93</v>
      </c>
      <c r="C28" s="51">
        <v>0.26537214399999998</v>
      </c>
    </row>
    <row r="29" spans="1:8" ht="15.75" customHeight="1" x14ac:dyDescent="0.25">
      <c r="B29" s="19" t="s">
        <v>94</v>
      </c>
      <c r="C29" s="51">
        <v>8.9267518000000004E-2</v>
      </c>
    </row>
    <row r="30" spans="1:8" ht="15.75" customHeight="1" x14ac:dyDescent="0.25">
      <c r="B30" s="19" t="s">
        <v>95</v>
      </c>
      <c r="C30" s="51">
        <v>3.4850704000000003E-2</v>
      </c>
    </row>
    <row r="31" spans="1:8" ht="15.75" customHeight="1" x14ac:dyDescent="0.25">
      <c r="B31" s="19" t="s">
        <v>96</v>
      </c>
      <c r="C31" s="51">
        <v>5.2997323999999998E-2</v>
      </c>
    </row>
    <row r="32" spans="1:8" ht="15.75" customHeight="1" x14ac:dyDescent="0.25">
      <c r="B32" s="19" t="s">
        <v>97</v>
      </c>
      <c r="C32" s="51">
        <v>4.1757296000000013E-2</v>
      </c>
    </row>
    <row r="33" spans="2:3" ht="15.75" customHeight="1" x14ac:dyDescent="0.25">
      <c r="B33" s="19" t="s">
        <v>98</v>
      </c>
      <c r="C33" s="51">
        <v>5.6826768999999999E-2</v>
      </c>
    </row>
    <row r="34" spans="2:3" ht="15.75" customHeight="1" x14ac:dyDescent="0.25">
      <c r="B34" s="19" t="s">
        <v>99</v>
      </c>
      <c r="C34" s="51">
        <v>0.41869772199999999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104</v>
      </c>
      <c r="C4" s="53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105</v>
      </c>
      <c r="C5" s="53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109</v>
      </c>
      <c r="C10" s="53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110</v>
      </c>
      <c r="C11" s="53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5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5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0.76553148031234697</v>
      </c>
      <c r="D2" s="53">
        <v>0.58960089999999998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0.115765675902367</v>
      </c>
      <c r="D3" s="53">
        <v>0.16178020000000001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>
        <v>0</v>
      </c>
    </row>
    <row r="5" spans="1:7" x14ac:dyDescent="0.25">
      <c r="B5" s="3" t="s">
        <v>122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2023-01-17T02:33:51Z</dcterms:modified>
</cp:coreProperties>
</file>