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2" activeTab="9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9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2" fontId="4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6">
      <alignment horizontal="right"/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zoomScaleNormal="100" workbookViewId="0">
      <selection activeCell="C13" sqref="C13"/>
    </sheetView>
  </sheetViews>
  <sheetFormatPr baseColWidth="8" defaultColWidth="14.44140625" defaultRowHeight="15.75" customHeight="1"/>
  <cols>
    <col width="27.6640625" customWidth="1" style="106" min="1" max="1"/>
    <col width="38.6640625" customWidth="1" style="70" min="2" max="2"/>
    <col width="14.44140625" customWidth="1" style="106" min="3" max="7"/>
    <col width="14.44140625" customWidth="1" style="106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6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6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204776.685546875</v>
      </c>
    </row>
    <row r="8" ht="15" customHeight="1" s="2">
      <c r="B8" s="74" t="inlineStr">
        <is>
          <t>Percentage of population food insecure (default poor)</t>
        </is>
      </c>
      <c r="C8" s="34" t="n">
        <v>0.177</v>
      </c>
    </row>
    <row r="9" ht="15" customHeight="1" s="2">
      <c r="B9" s="74" t="inlineStr">
        <is>
          <t>Percentage of population at risk of malaria</t>
        </is>
      </c>
      <c r="C9" s="35" t="n">
        <v>0.97</v>
      </c>
    </row>
    <row r="10" ht="15" customHeight="1" s="2">
      <c r="B10" s="74" t="inlineStr">
        <is>
          <t>School attendance (percentage of 15-19 year women)</t>
        </is>
      </c>
      <c r="C10" s="35" t="n">
        <v>0.3260332108</v>
      </c>
    </row>
    <row r="11" ht="15" customHeight="1" s="2">
      <c r="B11" s="74" t="inlineStr">
        <is>
          <t>Percentage of pregnant women attending health facility</t>
        </is>
      </c>
      <c r="C11" s="34" t="n">
        <v>0.669</v>
      </c>
    </row>
    <row r="12" ht="15" customHeight="1" s="2">
      <c r="B12" s="74" t="inlineStr">
        <is>
          <t>Percentage of children attending health facility</t>
        </is>
      </c>
      <c r="C12" s="34" t="n">
        <v>0.5429999999999999</v>
      </c>
    </row>
    <row r="13" ht="15" customHeight="1" s="2">
      <c r="B13" s="74" t="inlineStr">
        <is>
          <t>Unmet need for family planning</t>
        </is>
      </c>
      <c r="C13" s="34" t="n">
        <v>0.795</v>
      </c>
    </row>
    <row r="14" ht="15" customHeight="1" s="2">
      <c r="B14" s="106" t="n"/>
    </row>
    <row r="15" ht="15" customHeight="1" s="2">
      <c r="A15" s="106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6" t="n"/>
    </row>
    <row r="22" ht="15" customHeight="1" s="2">
      <c r="A22" s="106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0.1702</v>
      </c>
    </row>
    <row r="24" ht="15" customHeight="1" s="2">
      <c r="B24" s="8" t="inlineStr">
        <is>
          <t>Percentage of pregnant women 20-29 years</t>
        </is>
      </c>
      <c r="C24" s="35" t="n">
        <v>0.4512</v>
      </c>
    </row>
    <row r="25" ht="15" customHeight="1" s="2">
      <c r="B25" s="8" t="inlineStr">
        <is>
          <t>Percentage of pregnant women 30-39 years</t>
        </is>
      </c>
      <c r="C25" s="35" t="n">
        <v>0.2925</v>
      </c>
    </row>
    <row r="26" ht="15" customHeight="1" s="2">
      <c r="B26" s="8" t="inlineStr">
        <is>
          <t>Percentage of pregnant women 40-49 years</t>
        </is>
      </c>
      <c r="C26" s="35" t="n">
        <v>0.0861</v>
      </c>
    </row>
    <row r="27" ht="15" customHeight="1" s="2">
      <c r="B27" s="8" t="n"/>
      <c r="C27" s="8" t="n"/>
    </row>
    <row r="28" ht="15" customHeight="1" s="2">
      <c r="A28" s="106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0.197</v>
      </c>
    </row>
    <row r="30" ht="14.25" customHeight="1" s="2">
      <c r="B30" s="17" t="inlineStr">
        <is>
          <t>less than 18 months</t>
        </is>
      </c>
      <c r="C30" s="47" t="n">
        <v>0.05400000000000001</v>
      </c>
    </row>
    <row r="31" ht="14.25" customHeight="1" s="2">
      <c r="B31" s="17" t="inlineStr">
        <is>
          <t>18-23 months</t>
        </is>
      </c>
      <c r="C31" s="47" t="n">
        <v>0.128</v>
      </c>
    </row>
    <row r="32" ht="14.25" customHeight="1" s="2">
      <c r="B32" s="17" t="inlineStr">
        <is>
          <t>24 months or greater</t>
        </is>
      </c>
      <c r="C32" s="47" t="n">
        <v>0.621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6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99" t="n">
        <v>29.0052170266567</v>
      </c>
    </row>
    <row r="38" ht="15" customHeight="1" s="2">
      <c r="B38" s="70" t="inlineStr">
        <is>
          <t>Infant mortality (per 1,000 live births)</t>
        </is>
      </c>
      <c r="C38" s="99" t="n">
        <v>60.4125249593198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99" t="n">
        <v>81.846654138467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99" t="n">
        <v>301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99" t="n">
        <v>15.07910517</v>
      </c>
    </row>
    <row r="43" ht="15.75" customHeight="1" s="2">
      <c r="D43" s="6" t="n"/>
    </row>
    <row r="44" ht="15.75" customHeight="1" s="2">
      <c r="A44" s="106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0.0261409</v>
      </c>
      <c r="D45" s="6" t="n"/>
    </row>
    <row r="46" ht="15.75" customHeight="1" s="2">
      <c r="B46" s="70" t="inlineStr">
        <is>
          <t>Pre-term AGA</t>
        </is>
      </c>
      <c r="C46" s="35" t="n">
        <v>0.1385284</v>
      </c>
      <c r="D46" s="6" t="n"/>
    </row>
    <row r="47" ht="15.75" customHeight="1" s="2">
      <c r="B47" s="70" t="inlineStr">
        <is>
          <t>Term SGA</t>
        </is>
      </c>
      <c r="C47" s="35" t="n">
        <v>0.2286526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0.6066781</v>
      </c>
      <c r="D48" s="6" t="n"/>
      <c r="E48" s="6" t="n"/>
    </row>
    <row r="49" ht="15.75" customHeight="1" s="2">
      <c r="D49" s="6" t="n"/>
    </row>
    <row r="50" ht="15.75" customHeight="1" s="2">
      <c r="A50" s="106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6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0.02193784277879342</v>
      </c>
    </row>
    <row r="59" ht="15.75" customHeight="1" s="2">
      <c r="B59" s="70" t="inlineStr">
        <is>
          <t>Percentage of anaemia that is iron deficient</t>
        </is>
      </c>
      <c r="C59" s="34" t="n">
        <v>0.4385755797100171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3" t="n"/>
    </row>
    <row r="63" ht="15.75" customHeight="1" s="2">
      <c r="A63" s="57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sZwz/lcBX8pbh2WKvlt+w==" formatRows="1" sort="1" spinCount="100000" hashValue="T2w3Aa1PBdwufWrS5zJweogwoOIpItY/jwDhu5bgh8R7vUDkU8zC+lmfLdN4F95BSJoHuoQYfGNXGMPv2Moxz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B30" sqref="B30"/>
    </sheetView>
  </sheetViews>
  <sheetFormatPr baseColWidth="8" defaultColWidth="14.44140625" defaultRowHeight="15.75" customHeight="1"/>
  <cols>
    <col width="8.44140625" customWidth="1" style="106" min="1" max="1"/>
    <col width="16.88671875" customWidth="1" style="106" min="2" max="9"/>
    <col width="14.44140625" customWidth="1" style="106" min="10" max="14"/>
    <col width="14.44140625" customWidth="1" style="106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46241.55359999999</v>
      </c>
      <c r="C2" s="41" t="n">
        <v>63000</v>
      </c>
      <c r="D2" s="41" t="n">
        <v>117000</v>
      </c>
      <c r="E2" s="41" t="n">
        <v>93000</v>
      </c>
      <c r="F2" s="41" t="n">
        <v>47000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47101.0148</v>
      </c>
      <c r="C3" s="41" t="n">
        <v>67000</v>
      </c>
      <c r="D3" s="41" t="n">
        <v>121000</v>
      </c>
      <c r="E3" s="41" t="n">
        <v>96000</v>
      </c>
      <c r="F3" s="41" t="n">
        <v>48000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47923.2896</v>
      </c>
      <c r="C4" s="41" t="n">
        <v>70000</v>
      </c>
      <c r="D4" s="41" t="n">
        <v>125000</v>
      </c>
      <c r="E4" s="41" t="n">
        <v>99000</v>
      </c>
      <c r="F4" s="41" t="n">
        <v>49000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48708.378</v>
      </c>
      <c r="C5" s="41" t="n">
        <v>73000</v>
      </c>
      <c r="D5" s="41" t="n">
        <v>131000</v>
      </c>
      <c r="E5" s="41" t="n">
        <v>103000</v>
      </c>
      <c r="F5" s="41" t="n">
        <v>50000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49486.51</v>
      </c>
      <c r="C6" s="41" t="n">
        <v>76000</v>
      </c>
      <c r="D6" s="41" t="n">
        <v>136000</v>
      </c>
      <c r="E6" s="41" t="n">
        <v>107000</v>
      </c>
      <c r="F6" s="41" t="n">
        <v>53000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50181.00120000001</v>
      </c>
      <c r="C7" s="41" t="n">
        <v>78000</v>
      </c>
      <c r="D7" s="41" t="n">
        <v>139000</v>
      </c>
      <c r="E7" s="41" t="n">
        <v>110000</v>
      </c>
      <c r="F7" s="41" t="n">
        <v>56000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50866.844</v>
      </c>
      <c r="C8" s="41" t="n">
        <v>81000</v>
      </c>
      <c r="D8" s="41" t="n">
        <v>143000</v>
      </c>
      <c r="E8" s="41" t="n">
        <v>113000</v>
      </c>
      <c r="F8" s="41" t="n">
        <v>59000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51513.80840000001</v>
      </c>
      <c r="C9" s="41" t="n">
        <v>83000</v>
      </c>
      <c r="D9" s="41" t="n">
        <v>148000</v>
      </c>
      <c r="E9" s="41" t="n">
        <v>116000</v>
      </c>
      <c r="F9" s="41" t="n">
        <v>63000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52121.8944</v>
      </c>
      <c r="C10" s="41" t="n">
        <v>86000</v>
      </c>
      <c r="D10" s="41" t="n">
        <v>153000</v>
      </c>
      <c r="E10" s="41" t="n">
        <v>120000</v>
      </c>
      <c r="F10" s="41" t="n">
        <v>67000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52691.102</v>
      </c>
      <c r="C11" s="41" t="n">
        <v>88000</v>
      </c>
      <c r="D11" s="41" t="n">
        <v>157000</v>
      </c>
      <c r="E11" s="41" t="n">
        <v>124000</v>
      </c>
      <c r="F11" s="41" t="n">
        <v>70000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/>
      <c r="C14" s="41" t="n"/>
      <c r="D14" s="41" t="n"/>
      <c r="E14" s="41" t="n"/>
      <c r="F14" s="41" t="n"/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/>
      <c r="C15" s="41" t="n"/>
      <c r="D15" s="41" t="n"/>
      <c r="E15" s="41" t="n"/>
      <c r="F15" s="41" t="n"/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3E2LSdbO5cWYOfkxLxswaA==" formatRows="1" sort="1" spinCount="100000" hashValue="jm4fOELhKnVZ41a4Zm1quh8zO6dVMK+J36WAlTlifTRD6Nhhzwm0V/yeHz/qcvjqySZtm47YB9fkSA8iSL6ytA=="/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16" zoomScale="115" zoomScaleNormal="115" workbookViewId="0">
      <selection activeCell="C29" sqref="C29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0.01002455925675693</v>
      </c>
    </row>
    <row r="4" ht="15.75" customHeight="1" s="2">
      <c r="B4" s="12" t="inlineStr">
        <is>
          <t>Neonatal sepsis</t>
        </is>
      </c>
      <c r="C4" s="42" t="n">
        <v>0.09667976363192433</v>
      </c>
    </row>
    <row r="5" ht="15.75" customHeight="1" s="2">
      <c r="B5" s="12" t="inlineStr">
        <is>
          <t>Neonatal pneumonia</t>
        </is>
      </c>
      <c r="C5" s="42" t="n">
        <v>0.07248178005252204</v>
      </c>
    </row>
    <row r="6" ht="15.75" customHeight="1" s="2">
      <c r="B6" s="12" t="inlineStr">
        <is>
          <t>Neonatal asphyxia</t>
        </is>
      </c>
      <c r="C6" s="42" t="n">
        <v>0.3070462971818726</v>
      </c>
    </row>
    <row r="7" ht="15.75" customHeight="1" s="2">
      <c r="B7" s="12" t="inlineStr">
        <is>
          <t>Neonatal prematurity</t>
        </is>
      </c>
      <c r="C7" s="42" t="n">
        <v>0.3141821152206181</v>
      </c>
    </row>
    <row r="8" ht="15.75" customHeight="1" s="2">
      <c r="B8" s="12" t="inlineStr">
        <is>
          <t>Neonatal tetanus</t>
        </is>
      </c>
      <c r="C8" s="42" t="n">
        <v>0.0159482826359234</v>
      </c>
    </row>
    <row r="9" ht="15.75" customHeight="1" s="2">
      <c r="B9" s="12" t="inlineStr">
        <is>
          <t>Neonatal congenital anomalies</t>
        </is>
      </c>
      <c r="C9" s="42" t="n">
        <v>0.07903515710562414</v>
      </c>
    </row>
    <row r="10" ht="15.75" customHeight="1" s="2">
      <c r="B10" s="12" t="inlineStr">
        <is>
          <t>Neonatal other</t>
        </is>
      </c>
      <c r="C10" s="42" t="n">
        <v>0.1046020449147585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6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0.09095171912479158</v>
      </c>
      <c r="D14" s="42" t="n">
        <v>0.09095171912479158</v>
      </c>
      <c r="E14" s="42" t="n">
        <v>0.09095171912479158</v>
      </c>
      <c r="F14" s="42" t="n">
        <v>0.09095171912479158</v>
      </c>
    </row>
    <row r="15" ht="15.75" customHeight="1" s="2">
      <c r="B15" s="12" t="inlineStr">
        <is>
          <t>Pneumonia</t>
        </is>
      </c>
      <c r="C15" s="42" t="n">
        <v>0.1716411339211116</v>
      </c>
      <c r="D15" s="42" t="n">
        <v>0.1716411339211116</v>
      </c>
      <c r="E15" s="42" t="n">
        <v>0.1716411339211116</v>
      </c>
      <c r="F15" s="42" t="n">
        <v>0.1716411339211116</v>
      </c>
    </row>
    <row r="16" ht="15.75" customHeight="1" s="2">
      <c r="B16" s="12" t="inlineStr">
        <is>
          <t>Meningitis</t>
        </is>
      </c>
      <c r="C16" s="42" t="n">
        <v>0.01434912477371634</v>
      </c>
      <c r="D16" s="42" t="n">
        <v>0.01434912477371634</v>
      </c>
      <c r="E16" s="42" t="n">
        <v>0.01434912477371634</v>
      </c>
      <c r="F16" s="42" t="n">
        <v>0.01434912477371634</v>
      </c>
    </row>
    <row r="17" ht="15.75" customHeight="1" s="2">
      <c r="B17" s="12" t="inlineStr">
        <is>
          <t>Measles</t>
        </is>
      </c>
      <c r="C17" s="42" t="n">
        <v>0.02950333676392194</v>
      </c>
      <c r="D17" s="42" t="n">
        <v>0.02950333676392194</v>
      </c>
      <c r="E17" s="42" t="n">
        <v>0.02950333676392194</v>
      </c>
      <c r="F17" s="42" t="n">
        <v>0.02950333676392194</v>
      </c>
    </row>
    <row r="18" ht="15.75" customHeight="1" s="2">
      <c r="B18" s="12" t="inlineStr">
        <is>
          <t>Malaria</t>
        </is>
      </c>
      <c r="C18" s="42" t="n">
        <v>0.2226016669960329</v>
      </c>
      <c r="D18" s="42" t="n">
        <v>0.2226016669960329</v>
      </c>
      <c r="E18" s="42" t="n">
        <v>0.2226016669960329</v>
      </c>
      <c r="F18" s="42" t="n">
        <v>0.2226016669960329</v>
      </c>
    </row>
    <row r="19" ht="15.75" customHeight="1" s="2">
      <c r="B19" s="12" t="inlineStr">
        <is>
          <t>Pertussis</t>
        </is>
      </c>
      <c r="C19" s="42" t="n">
        <v>0.01700575986064535</v>
      </c>
      <c r="D19" s="42" t="n">
        <v>0.01700575986064535</v>
      </c>
      <c r="E19" s="42" t="n">
        <v>0.01700575986064535</v>
      </c>
      <c r="F19" s="42" t="n">
        <v>0.01700575986064535</v>
      </c>
    </row>
    <row r="20" ht="15.75" customHeight="1" s="2">
      <c r="B20" s="12" t="inlineStr">
        <is>
          <t>AIDS</t>
        </is>
      </c>
      <c r="C20" s="42" t="n">
        <v>0.205717150877298</v>
      </c>
      <c r="D20" s="42" t="n">
        <v>0.205717150877298</v>
      </c>
      <c r="E20" s="42" t="n">
        <v>0.205717150877298</v>
      </c>
      <c r="F20" s="42" t="n">
        <v>0.205717150877298</v>
      </c>
    </row>
    <row r="21" ht="15.75" customHeight="1" s="2">
      <c r="B21" s="12" t="inlineStr">
        <is>
          <t>Injury</t>
        </is>
      </c>
      <c r="C21" s="42" t="n">
        <v>0.04973901332688601</v>
      </c>
      <c r="D21" s="42" t="n">
        <v>0.04973901332688601</v>
      </c>
      <c r="E21" s="42" t="n">
        <v>0.04973901332688601</v>
      </c>
      <c r="F21" s="42" t="n">
        <v>0.04973901332688601</v>
      </c>
    </row>
    <row r="22" ht="15.75" customHeight="1" s="2">
      <c r="B22" s="12" t="inlineStr">
        <is>
          <t>Other</t>
        </is>
      </c>
      <c r="C22" s="42" t="n">
        <v>0.1984910943555963</v>
      </c>
      <c r="D22" s="42" t="n">
        <v>0.1984910943555963</v>
      </c>
      <c r="E22" s="42" t="n">
        <v>0.1984910943555963</v>
      </c>
      <c r="F22" s="42" t="n">
        <v>0.1984910943555963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0.08689999999999999</v>
      </c>
    </row>
    <row r="27" ht="15.75" customHeight="1" s="2">
      <c r="B27" s="12" t="inlineStr">
        <is>
          <t>Intrapartum haemorrhage</t>
        </is>
      </c>
      <c r="C27" s="42" t="n">
        <v>0.008500000000000001</v>
      </c>
    </row>
    <row r="28" ht="15.75" customHeight="1" s="2">
      <c r="B28" s="12" t="inlineStr">
        <is>
          <t>Postpartum haemorrhage</t>
        </is>
      </c>
      <c r="C28" s="42" t="n">
        <v>0.1529</v>
      </c>
    </row>
    <row r="29" ht="15.75" customHeight="1" s="2">
      <c r="B29" s="12" t="inlineStr">
        <is>
          <t>Hypertensive disorders</t>
        </is>
      </c>
      <c r="C29" s="42" t="n">
        <v>0.166</v>
      </c>
    </row>
    <row r="30" ht="15.75" customHeight="1" s="2">
      <c r="B30" s="12" t="inlineStr">
        <is>
          <t>Sepsis</t>
        </is>
      </c>
      <c r="C30" s="42" t="n">
        <v>0.1057</v>
      </c>
    </row>
    <row r="31" ht="15.75" customHeight="1" s="2">
      <c r="B31" s="12" t="inlineStr">
        <is>
          <t>Abortion</t>
        </is>
      </c>
      <c r="C31" s="42" t="n">
        <v>0.1085</v>
      </c>
    </row>
    <row r="32" ht="15.75" customHeight="1" s="2">
      <c r="B32" s="12" t="inlineStr">
        <is>
          <t>Embolism</t>
        </is>
      </c>
      <c r="C32" s="42" t="n">
        <v>0.0185</v>
      </c>
    </row>
    <row r="33" ht="15.75" customHeight="1" s="2">
      <c r="B33" s="12" t="inlineStr">
        <is>
          <t>Other direct causes</t>
        </is>
      </c>
      <c r="C33" s="42" t="n">
        <v>0.0839</v>
      </c>
    </row>
    <row r="34" ht="15.75" customHeight="1" s="2">
      <c r="B34" s="12" t="inlineStr">
        <is>
          <t>Indirect causes</t>
        </is>
      </c>
      <c r="C34" s="42" t="n">
        <v>0.2691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4pmOMTA42EFnc+7auattg==" formatRows="1" sort="1" spinCount="100000" hashValue="9PQsvPLydO8ZUJjer2hQv05DOzLM0QGx7Q/XJ3E/VpDQQUGgQ7s0kHD/IeTIOOYV5juy1GIL2kUv04K2BWZSTQ=="/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D10" sqref="D10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104" t="n">
        <v>0.6676256062273001</v>
      </c>
      <c r="D2" s="104" t="n">
        <v>0.6676256062273001</v>
      </c>
      <c r="E2" s="104" t="n">
        <v>0.5950037252679941</v>
      </c>
      <c r="F2" s="104" t="n">
        <v>0.381009497016349</v>
      </c>
      <c r="G2" s="104" t="n">
        <v>0.344844944359702</v>
      </c>
    </row>
    <row r="3" ht="15.75" customHeight="1" s="2">
      <c r="B3" s="74" t="inlineStr">
        <is>
          <t>Mild (HAZ-score between -2 and -1)</t>
        </is>
      </c>
      <c r="C3" s="104" t="n">
        <v>0.180748819120206</v>
      </c>
      <c r="D3" s="104" t="n">
        <v>0.180748819120206</v>
      </c>
      <c r="E3" s="104" t="n">
        <v>0.218678200900393</v>
      </c>
      <c r="F3" s="104" t="n">
        <v>0.269474064536285</v>
      </c>
      <c r="G3" s="104" t="n">
        <v>0.273246767826874</v>
      </c>
    </row>
    <row r="4" ht="15.75" customHeight="1" s="2">
      <c r="B4" s="74" t="inlineStr">
        <is>
          <t>Moderate (HAZ-score between -3 and -2)</t>
        </is>
      </c>
      <c r="C4" s="44" t="n">
        <v>0.0858190532050008</v>
      </c>
      <c r="D4" s="44" t="n">
        <v>0.0858190532050008</v>
      </c>
      <c r="E4" s="44" t="n">
        <v>0.10849992686993</v>
      </c>
      <c r="F4" s="44" t="n">
        <v>0.196529120835613</v>
      </c>
      <c r="G4" s="44" t="n">
        <v>0.203917682529314</v>
      </c>
    </row>
    <row r="5" ht="15.75" customHeight="1" s="2">
      <c r="B5" s="74" t="inlineStr">
        <is>
          <t>High (HAZ-score &lt; -3)</t>
        </is>
      </c>
      <c r="C5" s="44" t="n">
        <v>0.0658065206419674</v>
      </c>
      <c r="D5" s="44" t="n">
        <v>0.0658065206419674</v>
      </c>
      <c r="E5" s="44" t="n">
        <v>0.07781814380793591</v>
      </c>
      <c r="F5" s="44" t="n">
        <v>0.152987318870048</v>
      </c>
      <c r="G5" s="44" t="n">
        <v>0.177990604398554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104" t="n">
        <v>0.710732796337901</v>
      </c>
      <c r="D8" s="104" t="n">
        <v>0.710732796337901</v>
      </c>
      <c r="E8" s="104" t="n">
        <v>0.614235735627758</v>
      </c>
      <c r="F8" s="104" t="n">
        <v>0.6558978009856971</v>
      </c>
      <c r="G8" s="104" t="n">
        <v>0.762332789426576</v>
      </c>
    </row>
    <row r="9" ht="15.75" customHeight="1" s="2">
      <c r="B9" s="74" t="inlineStr">
        <is>
          <t>Mild (WHZ-score between -2 and -1)</t>
        </is>
      </c>
      <c r="C9" s="104" t="n">
        <v>0.164969570014246</v>
      </c>
      <c r="D9" s="104" t="n">
        <v>0.164969570014246</v>
      </c>
      <c r="E9" s="104" t="n">
        <v>0.224256078143075</v>
      </c>
      <c r="F9" s="104" t="n">
        <v>0.216306716798184</v>
      </c>
      <c r="G9" s="104" t="n">
        <v>0.169442421586889</v>
      </c>
    </row>
    <row r="10" ht="15.75" customHeight="1" s="2">
      <c r="B10" s="74" t="inlineStr">
        <is>
          <t>MAM (WHZ-score between -3 and -2)</t>
        </is>
      </c>
      <c r="C10" s="44" t="n">
        <v>0.07450883797826059</v>
      </c>
      <c r="D10" s="44" t="n">
        <v>0.07450883797826059</v>
      </c>
      <c r="E10" s="44" t="n">
        <v>0.106223732414144</v>
      </c>
      <c r="F10" s="44" t="n">
        <v>0.08478896984771969</v>
      </c>
      <c r="G10" s="44" t="n">
        <v>0.0472118486598704</v>
      </c>
    </row>
    <row r="11" ht="15.75" customHeight="1" s="2">
      <c r="B11" s="74" t="inlineStr">
        <is>
          <t>SAM (WHZ-score &lt; -3)</t>
        </is>
      </c>
      <c r="C11" s="44" t="n">
        <v>0.0497887930845452</v>
      </c>
      <c r="D11" s="44" t="n">
        <v>0.0497887930845452</v>
      </c>
      <c r="E11" s="44" t="n">
        <v>0.0552844527095019</v>
      </c>
      <c r="F11" s="44" t="n">
        <v>0.0430065110880648</v>
      </c>
      <c r="G11" s="44" t="n">
        <v>0.0210129430846037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6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0.487201627</v>
      </c>
      <c r="D14" s="45" t="n">
        <v>0.481282526652</v>
      </c>
      <c r="E14" s="45" t="n">
        <v>0.481282526652</v>
      </c>
      <c r="F14" s="45" t="n">
        <v>0.540584609148</v>
      </c>
      <c r="G14" s="45" t="n">
        <v>0.540584609148</v>
      </c>
      <c r="H14" s="46" t="n">
        <v>0.521</v>
      </c>
      <c r="I14" s="46" t="n">
        <v>0.521</v>
      </c>
      <c r="J14" s="46" t="n">
        <v>0.521</v>
      </c>
      <c r="K14" s="46" t="n">
        <v>0.521</v>
      </c>
      <c r="L14" s="46" t="n">
        <v>0.270104854049</v>
      </c>
      <c r="M14" s="46" t="n">
        <v>0.195299698288</v>
      </c>
      <c r="N14" s="46" t="n">
        <v>0.2758665597185</v>
      </c>
      <c r="O14" s="46" t="n">
        <v>0.296251668902</v>
      </c>
    </row>
    <row r="15" ht="15.75" customHeight="1" s="2">
      <c r="B15" s="70" t="inlineStr">
        <is>
          <t>Prevalence of iron deficiency anaemia</t>
        </is>
      </c>
      <c r="C15" s="43">
        <f>C14*iron_deficiency_anaemia</f>
        <v/>
      </c>
      <c r="D15" s="43">
        <f>D14*iron_deficiency_anaemia</f>
        <v/>
      </c>
      <c r="E15" s="43">
        <f>E14*iron_deficiency_anaemia</f>
        <v/>
      </c>
      <c r="F15" s="43">
        <f>F14*iron_deficiency_anaemia</f>
        <v/>
      </c>
      <c r="G15" s="43">
        <f>G14*iron_deficiency_anaemia</f>
        <v/>
      </c>
      <c r="H15" s="43">
        <f>H14*iron_deficiency_anaemia</f>
        <v/>
      </c>
      <c r="I15" s="43">
        <f>I14*iron_deficiency_anaemia</f>
        <v/>
      </c>
      <c r="J15" s="43">
        <f>J14*iron_deficiency_anaemia</f>
        <v/>
      </c>
      <c r="K15" s="43">
        <f>K14*iron_deficiency_anaemia</f>
        <v/>
      </c>
      <c r="L15" s="43">
        <f>L14*iron_deficiency_anaemia</f>
        <v/>
      </c>
      <c r="M15" s="43">
        <f>M14*iron_deficiency_anaemia</f>
        <v/>
      </c>
      <c r="N15" s="43">
        <f>N14*iron_deficiency_anaemia</f>
        <v/>
      </c>
      <c r="O15" s="43">
        <f>O14*iron_deficiency_anaemia</f>
        <v/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+8OS651lS1+nSfe4CulhMw==" formatRows="1" sort="1" spinCount="100000" hashValue="hxDW4htzQBx7GiuMXHCW2YMPpttA3FrJFsUvngy5BORqU3YtEBb+/75LGdy+1cPxGGZOeHr/l3RmBqsiEScXng=="/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G4" sqref="G4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6" t="inlineStr">
        <is>
          <t>&lt;1 month</t>
        </is>
      </c>
      <c r="D1" s="106" t="inlineStr">
        <is>
          <t>1-5 months</t>
        </is>
      </c>
      <c r="E1" s="106" t="inlineStr">
        <is>
          <t>6-11 months</t>
        </is>
      </c>
      <c r="F1" s="106" t="inlineStr">
        <is>
          <t>12-23 months</t>
        </is>
      </c>
      <c r="G1" s="106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0.455922872977418</v>
      </c>
      <c r="D2" s="44" t="n">
        <v>0.280937540715686</v>
      </c>
      <c r="E2" s="44" t="n">
        <v>0</v>
      </c>
      <c r="F2" s="44" t="n">
        <v>0</v>
      </c>
      <c r="G2" s="44" t="n">
        <v>0</v>
      </c>
    </row>
    <row r="3">
      <c r="B3" s="83" t="inlineStr">
        <is>
          <t>Predominant</t>
        </is>
      </c>
      <c r="C3" s="44" t="n">
        <v>0.392085346161237</v>
      </c>
      <c r="D3" s="44" t="n">
        <v>0.419640199803922</v>
      </c>
      <c r="E3" s="44" t="n">
        <v>0</v>
      </c>
      <c r="F3" s="44" t="n">
        <v>0</v>
      </c>
      <c r="G3" s="44" t="n">
        <v>0</v>
      </c>
    </row>
    <row r="4">
      <c r="B4" s="83" t="inlineStr">
        <is>
          <t>Partial</t>
        </is>
      </c>
      <c r="C4" s="44" t="n">
        <v>0.119288975244239</v>
      </c>
      <c r="D4" s="44" t="n">
        <v>0.268424584313725</v>
      </c>
      <c r="E4" s="44" t="n">
        <v>0.953338773771264</v>
      </c>
      <c r="F4" s="44" t="n">
        <v>0.714413239010449</v>
      </c>
      <c r="G4" s="44" t="n">
        <v>0</v>
      </c>
    </row>
    <row r="5">
      <c r="B5" s="83" t="inlineStr">
        <is>
          <t>None</t>
        </is>
      </c>
      <c r="C5" s="104" t="n">
        <v>0.0327028056171061</v>
      </c>
      <c r="D5" s="104" t="n">
        <v>0.030997675166667</v>
      </c>
      <c r="E5" s="104" t="n">
        <v>0.04666122622873601</v>
      </c>
      <c r="F5" s="104" t="n">
        <v>0.285586760989551</v>
      </c>
      <c r="G5" s="104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DWOkVPLBaYjCNLYsICz9ww==" formatRows="1" sort="1" spinCount="100000" hashValue="KVM6fA8r70knWIZGz+ZsotJ9UbI6hUI/7Ufd/oa5vsEdb+fMLF4sjVnHmH8N4IGnGTY1AvsNGXWfuffGvzQssw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6" t="inlineStr">
        <is>
          <t>Mortality</t>
        </is>
      </c>
      <c r="B13" s="70" t="inlineStr">
        <is>
          <t>Under five (deaths per 1,000 births)</t>
        </is>
      </c>
      <c r="C13" s="102" t="n"/>
      <c r="D13" s="102" t="n"/>
      <c r="E13" s="102" t="n"/>
      <c r="F13" s="102" t="n"/>
      <c r="G13" s="102" t="n"/>
      <c r="H13" s="102" t="n"/>
      <c r="I13" s="102" t="n"/>
      <c r="J13" s="102" t="n"/>
      <c r="K13" s="102" t="n"/>
      <c r="L13" s="102" t="n"/>
    </row>
    <row r="14">
      <c r="B14" s="70" t="inlineStr">
        <is>
          <t>Maternal (deaths per 1,000 births)</t>
        </is>
      </c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6" t="inlineStr">
        <is>
          <t>Child wasting episode</t>
        </is>
      </c>
      <c r="B2" s="32" t="n">
        <v>10</v>
      </c>
    </row>
    <row r="3">
      <c r="A3" s="106" t="inlineStr">
        <is>
          <t>Child turning age 5 stunted (over lifetime)</t>
        </is>
      </c>
      <c r="B3" s="32" t="n">
        <v>10</v>
      </c>
    </row>
    <row r="4">
      <c r="A4" s="106" t="inlineStr">
        <is>
          <t>Child death</t>
        </is>
      </c>
      <c r="B4" s="32" t="n">
        <v>10</v>
      </c>
    </row>
    <row r="5">
      <c r="A5" s="106" t="inlineStr">
        <is>
          <t>Maternal death</t>
        </is>
      </c>
      <c r="B5" s="32" t="n">
        <v>10</v>
      </c>
    </row>
    <row r="6">
      <c r="A6" s="106" t="inlineStr">
        <is>
          <t>Anaemic child (per year)</t>
        </is>
      </c>
      <c r="B6" s="32" t="n">
        <v>10</v>
      </c>
    </row>
    <row r="7">
      <c r="A7" s="106" t="inlineStr">
        <is>
          <t>Anaemic pregnant woman (per pregnancy)</t>
        </is>
      </c>
      <c r="B7" s="32" t="n">
        <v>10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E9JYpQ3KeQ6lUhqrRhxOQ==" formatRows="1" sort="1" spinCount="100000" hashValue="rY4IEhIq3lEn09wA9WriBN7WGsc6Nw25jW0hwf10pL82OGICKDMyc7PpnwW2SYWlxF3aQoaG8LP4NxR5RvcRIw==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6" min="1" max="1"/>
    <col width="19.109375" customWidth="1" style="106" min="2" max="2"/>
    <col width="13.44140625" customWidth="1" style="106" min="3" max="3"/>
    <col width="11.44140625" customWidth="1" style="106" min="4" max="8"/>
    <col width="11.44140625" customWidth="1" style="106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n"/>
      <c r="D3" s="47" t="inlineStr">
        <is>
          <t>x</t>
        </is>
      </c>
      <c r="E3" s="29">
        <f>IF(E$7="","",E$7)</f>
        <v/>
      </c>
    </row>
    <row r="4">
      <c r="B4" s="24" t="inlineStr">
        <is>
          <t>1-5 months</t>
        </is>
      </c>
      <c r="C4" s="47" t="n"/>
      <c r="D4" s="47" t="inlineStr">
        <is>
          <t>x</t>
        </is>
      </c>
      <c r="E4" s="29">
        <f>IF(E$7="","",E$7)</f>
        <v/>
      </c>
    </row>
    <row r="5">
      <c r="B5" s="24" t="inlineStr">
        <is>
          <t>6-11 months</t>
        </is>
      </c>
      <c r="C5" s="47" t="n"/>
      <c r="D5" s="47" t="n"/>
      <c r="E5" s="29">
        <f>IF(E$7="","",E$7)</f>
        <v/>
      </c>
    </row>
    <row r="6">
      <c r="B6" s="24" t="inlineStr">
        <is>
          <t>12-23 months</t>
        </is>
      </c>
      <c r="C6" s="47" t="n"/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n"/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inlineStr">
        <is>
          <t>x</t>
        </is>
      </c>
      <c r="E12" s="29">
        <f>IF(E$7="","",E$7)</f>
        <v/>
      </c>
    </row>
    <row r="13">
      <c r="B13" s="24" t="inlineStr">
        <is>
          <t>12-23 months</t>
        </is>
      </c>
      <c r="C13" s="47" t="n"/>
      <c r="D13" s="47" t="inlineStr">
        <is>
          <t>x</t>
        </is>
      </c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n"/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abSelected="1" topLeftCell="A7" zoomScale="70" zoomScaleNormal="70" workbookViewId="0">
      <selection activeCell="F32" sqref="F32"/>
    </sheetView>
  </sheetViews>
  <sheetFormatPr baseColWidth="8" defaultColWidth="14.44140625" defaultRowHeight="15.75" customHeight="1"/>
  <cols>
    <col width="56" customWidth="1" style="74" min="1" max="1"/>
    <col width="20" customWidth="1" style="106" min="2" max="2"/>
    <col width="20.44140625" customWidth="1" style="106" min="3" max="3"/>
    <col width="20.109375" customWidth="1" style="106" min="4" max="4"/>
    <col width="36.33203125" bestFit="1" customWidth="1" style="106" min="5" max="5"/>
    <col width="23" bestFit="1" customWidth="1" style="106" min="6" max="6"/>
    <col width="22.6640625" bestFit="1" customWidth="1" style="106" min="7" max="7"/>
    <col width="14.44140625" customWidth="1" style="106" min="8" max="12"/>
    <col width="14.44140625" customWidth="1" style="106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0.1606983492</v>
      </c>
      <c r="C2" s="48" t="n">
        <v>0.95</v>
      </c>
      <c r="D2" s="91" t="n">
        <v>87.39175201290844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40.53825169220913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874.7353473246727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0.9369488053389793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99.98999999999999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99.98999999999999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99.98999999999999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99.98999999999999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13.67055113600504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13.67055113600504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13.67055113600504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13.67055113600504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13.67055113600504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13.67055113600504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0.276</v>
      </c>
      <c r="C16" s="48" t="n">
        <v>0.95</v>
      </c>
      <c r="D16" s="91" t="n">
        <v>1.377336223939693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0.407</v>
      </c>
      <c r="C18" s="48" t="n">
        <v>0.95</v>
      </c>
      <c r="D18" s="91" t="n">
        <v>20.02723308412703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0.407</v>
      </c>
      <c r="C19" s="48" t="n">
        <v>0.95</v>
      </c>
      <c r="D19" s="91" t="n">
        <v>20.02723308412703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99.98999999999999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0.6729999999999999</v>
      </c>
      <c r="C21" s="48" t="n">
        <v>0.95</v>
      </c>
      <c r="D21" s="91" t="n">
        <v>10.32305644607259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23.93620288647209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4.690819969856887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0.5036194273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0.08699999999999999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19.21949646745953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0.002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0.407</v>
      </c>
      <c r="C29" s="48" t="n">
        <v>0.95</v>
      </c>
      <c r="D29" s="91" t="n">
        <v>180.6631632031546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>
        <v>0</v>
      </c>
      <c r="C30" s="48" t="n">
        <v>0.95</v>
      </c>
      <c r="D30" s="91" t="n">
        <v>99</v>
      </c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1.304771366326084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3.025029489178064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</v>
      </c>
      <c r="C33" s="48" t="n">
        <v>0.95</v>
      </c>
      <c r="D33" s="91" t="n">
        <v>99.98999999999999</v>
      </c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0.637</v>
      </c>
      <c r="C34" s="48" t="n">
        <v>0.95</v>
      </c>
      <c r="D34" s="91" t="n">
        <v>99.98999999999999</v>
      </c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99.98999999999999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0.407819701432198</v>
      </c>
      <c r="C36" s="48" t="n">
        <v>0.95</v>
      </c>
      <c r="D36" s="91" t="n">
        <v>99.98999999999999</v>
      </c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0.246399682062548</v>
      </c>
      <c r="C37" s="48" t="n">
        <v>0.95</v>
      </c>
      <c r="D37" s="91" t="n">
        <v>99.98999999999999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6.146102017327903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0.6631279002152429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mhKnnxm/88v3UownuDQdw==" formatRows="1" sort="1" spinCount="100000" hashValue="ryohs0BrXu3y/7KcjotPHBwXGjXtnEIM8hoTAe8ZsvhWWVRHOlspLCIpMc5wHAGYWWmljmb08Mfz1W08DHzsS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6" min="2" max="2"/>
    <col width="42.44140625" customWidth="1" style="106" min="3" max="3"/>
    <col width="11.44140625" customWidth="1" style="106" min="4" max="8"/>
    <col width="11.44140625" customWidth="1" style="106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6" min="1" max="1"/>
    <col width="11.44140625" customWidth="1" style="106" min="2" max="6"/>
    <col width="11.44140625" customWidth="1" style="106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6" t="inlineStr">
        <is>
          <t>Linear (constant marginal cost) [default]</t>
        </is>
      </c>
    </row>
    <row r="2">
      <c r="A2" s="106" t="inlineStr">
        <is>
          <t>Curved with increasing marginal cost</t>
        </is>
      </c>
    </row>
    <row r="3">
      <c r="A3" s="106" t="inlineStr">
        <is>
          <t>Curved with decreasing marginal cost</t>
        </is>
      </c>
    </row>
    <row r="4">
      <c r="A4" s="106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6" min="1" max="1"/>
    <col width="12.44140625" customWidth="1" style="106" min="2" max="2"/>
    <col width="11.44140625" customWidth="1" style="106" min="3" max="4"/>
    <col width="17.44140625" customWidth="1" style="106" min="5" max="5"/>
    <col width="11.44140625" customWidth="1" style="106" min="6" max="10"/>
    <col width="11.44140625" customWidth="1" style="106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95" customHeight="1" s="2">
      <c r="A2" s="20" t="inlineStr">
        <is>
          <t>Condom</t>
        </is>
      </c>
      <c r="B2" s="20" t="n">
        <v>0.9</v>
      </c>
      <c r="C2" s="106" t="n">
        <v>0.09</v>
      </c>
      <c r="D2" s="106" t="n">
        <v>0.8</v>
      </c>
      <c r="E2" s="106">
        <f>C2*D2</f>
        <v/>
      </c>
    </row>
    <row r="3" ht="13.95" customHeight="1" s="2">
      <c r="A3" s="20" t="inlineStr">
        <is>
          <t>Male sterilization</t>
        </is>
      </c>
      <c r="B3" s="20" t="n">
        <v>1</v>
      </c>
      <c r="C3" s="106" t="n">
        <v>0.02</v>
      </c>
      <c r="D3" s="106" t="n">
        <v>1.9</v>
      </c>
      <c r="E3" s="106">
        <f>C3*D3</f>
        <v/>
      </c>
    </row>
    <row r="4" ht="13.95" customHeight="1" s="2">
      <c r="A4" s="20" t="inlineStr">
        <is>
          <t>Female sterilization</t>
        </is>
      </c>
      <c r="B4" s="20" t="n">
        <v>1</v>
      </c>
      <c r="C4" s="106" t="n">
        <v>0.08</v>
      </c>
      <c r="D4" s="106" t="n">
        <v>2</v>
      </c>
      <c r="E4" s="106">
        <f>C4*D4</f>
        <v/>
      </c>
    </row>
    <row r="5" ht="13.95" customHeight="1" s="2">
      <c r="A5" s="20" t="inlineStr">
        <is>
          <t>Injectable</t>
        </is>
      </c>
      <c r="B5" s="20" t="n">
        <v>1</v>
      </c>
      <c r="C5" s="106" t="n">
        <v>0.18</v>
      </c>
      <c r="D5" s="106" t="n">
        <v>0.7</v>
      </c>
      <c r="E5" s="106">
        <f>C5*D5</f>
        <v/>
      </c>
    </row>
    <row r="6" ht="13.95" customHeight="1" s="2">
      <c r="A6" s="20" t="inlineStr">
        <is>
          <t>Implant</t>
        </is>
      </c>
      <c r="B6" s="20" t="n">
        <v>1</v>
      </c>
      <c r="C6" s="106" t="n">
        <v>0.02</v>
      </c>
      <c r="D6" s="106" t="n">
        <v>0.7</v>
      </c>
      <c r="E6" s="106">
        <f>C6*D6</f>
        <v/>
      </c>
    </row>
    <row r="7" ht="13.95" customHeight="1" s="2">
      <c r="A7" s="20" t="inlineStr">
        <is>
          <t>Pill</t>
        </is>
      </c>
      <c r="B7" s="20" t="n">
        <v>0.93</v>
      </c>
      <c r="C7" s="106" t="n">
        <v>0.45</v>
      </c>
      <c r="D7" s="106" t="n">
        <v>0.9</v>
      </c>
      <c r="E7" s="106">
        <f>C7*D7</f>
        <v/>
      </c>
    </row>
    <row r="8" ht="13.95" customHeight="1" s="2">
      <c r="A8" s="20" t="inlineStr">
        <is>
          <t>Withdrawal</t>
        </is>
      </c>
      <c r="B8" s="20" t="n">
        <v>0.5</v>
      </c>
      <c r="C8" s="106" t="n">
        <v>0.03</v>
      </c>
      <c r="D8" s="106" t="n">
        <v>0</v>
      </c>
      <c r="E8" s="106">
        <f>C8*D8</f>
        <v/>
      </c>
    </row>
    <row r="9" ht="13.95" customHeight="1" s="2">
      <c r="A9" s="20" t="inlineStr">
        <is>
          <t>Fertility awareness</t>
        </is>
      </c>
      <c r="B9" s="20" t="n">
        <v>0.5</v>
      </c>
      <c r="C9" s="106" t="n">
        <v>0.11</v>
      </c>
      <c r="D9" s="106" t="n">
        <v>0</v>
      </c>
      <c r="E9" s="106">
        <f>C9*D9</f>
        <v/>
      </c>
    </row>
    <row r="10" ht="13.95" customHeight="1" s="2">
      <c r="A10" s="20" t="inlineStr">
        <is>
          <t>IUD</t>
        </is>
      </c>
      <c r="B10" s="20" t="n">
        <v>0.98</v>
      </c>
      <c r="C10" s="106" t="n">
        <v>0.01</v>
      </c>
      <c r="D10" s="106" t="n">
        <v>0.6</v>
      </c>
      <c r="E10" s="106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3320312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2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6640625" defaultRowHeight="13.2"/>
  <cols>
    <col width="58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Program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6640625" defaultRowHeight="13.2"/>
  <cols>
    <col width="16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Age group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106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6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6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6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6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6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6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6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6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6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6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6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6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6640625" defaultRowHeight="13.2"/>
  <cols>
    <col width="48.109375" customWidth="1" style="106" min="1" max="1"/>
    <col width="15" customWidth="1" style="106" min="2" max="2"/>
    <col width="14.6640625" customWidth="1" style="106" min="3" max="3"/>
    <col width="12.6640625" customWidth="1" style="106" min="4" max="8"/>
    <col width="12.6640625" customWidth="1" style="106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5" t="inlineStr">
        <is>
          <t>Pregnant women</t>
        </is>
      </c>
      <c r="C2" s="106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6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6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5" t="inlineStr">
        <is>
          <t>&lt;1 month</t>
        </is>
      </c>
      <c r="C5" s="106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6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6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5" t="inlineStr">
        <is>
          <t>1-5 months</t>
        </is>
      </c>
      <c r="C8" s="106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6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6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5" t="inlineStr">
        <is>
          <t>6-11 months</t>
        </is>
      </c>
      <c r="C11" s="106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6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6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5" t="inlineStr">
        <is>
          <t>12-23 months</t>
        </is>
      </c>
      <c r="C14" s="106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6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6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5" t="inlineStr">
        <is>
          <t>All</t>
        </is>
      </c>
      <c r="C17" s="106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5" t="inlineStr">
        <is>
          <t>Pregnant women</t>
        </is>
      </c>
      <c r="C19" s="106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6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6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5" t="inlineStr">
        <is>
          <t>&lt;1 month</t>
        </is>
      </c>
      <c r="C22" s="106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6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6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5" t="inlineStr">
        <is>
          <t>1-5 months</t>
        </is>
      </c>
      <c r="C25" s="106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6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6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5" t="inlineStr">
        <is>
          <t>6-11 months</t>
        </is>
      </c>
      <c r="C28" s="106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6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6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5" t="inlineStr">
        <is>
          <t>12-23 months</t>
        </is>
      </c>
      <c r="C31" s="106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6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6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5" t="inlineStr">
        <is>
          <t>All</t>
        </is>
      </c>
      <c r="C34" s="106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5" t="inlineStr">
        <is>
          <t>Pregnant women</t>
        </is>
      </c>
      <c r="C36" s="106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6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6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5" t="inlineStr">
        <is>
          <t>&lt;1 month</t>
        </is>
      </c>
      <c r="C39" s="106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6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6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5" t="inlineStr">
        <is>
          <t>1-5 months</t>
        </is>
      </c>
      <c r="C42" s="106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6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6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5" t="inlineStr">
        <is>
          <t>6-11 months</t>
        </is>
      </c>
      <c r="C45" s="106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6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6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5" t="inlineStr">
        <is>
          <t>12-23 months</t>
        </is>
      </c>
      <c r="C48" s="106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6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6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5" t="inlineStr">
        <is>
          <t>All</t>
        </is>
      </c>
      <c r="C51" s="106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5" t="inlineStr">
        <is>
          <t>Pregnant women</t>
        </is>
      </c>
      <c r="C55" s="106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6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6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5" t="inlineStr">
        <is>
          <t>&lt;1 month</t>
        </is>
      </c>
      <c r="C58" s="106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6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6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5" t="inlineStr">
        <is>
          <t>1-5 months</t>
        </is>
      </c>
      <c r="C61" s="106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6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6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5" t="inlineStr">
        <is>
          <t>6-11 months</t>
        </is>
      </c>
      <c r="C64" s="106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6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6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5" t="inlineStr">
        <is>
          <t>12-23 months</t>
        </is>
      </c>
      <c r="C67" s="106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6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6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5" t="inlineStr">
        <is>
          <t>All</t>
        </is>
      </c>
      <c r="C70" s="106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5" t="inlineStr">
        <is>
          <t>Pregnant women</t>
        </is>
      </c>
      <c r="C72" s="106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6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6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5" t="inlineStr">
        <is>
          <t>&lt;1 month</t>
        </is>
      </c>
      <c r="C75" s="106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6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6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5" t="inlineStr">
        <is>
          <t>1-5 months</t>
        </is>
      </c>
      <c r="C78" s="106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6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6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5" t="inlineStr">
        <is>
          <t>6-11 months</t>
        </is>
      </c>
      <c r="C81" s="106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6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6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5" t="inlineStr">
        <is>
          <t>12-23 months</t>
        </is>
      </c>
      <c r="C84" s="106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6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6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5" t="inlineStr">
        <is>
          <t>All</t>
        </is>
      </c>
      <c r="C87" s="106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5" t="inlineStr">
        <is>
          <t>Pregnant women</t>
        </is>
      </c>
      <c r="C89" s="106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6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6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5" t="inlineStr">
        <is>
          <t>&lt;1 month</t>
        </is>
      </c>
      <c r="C92" s="106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6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6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5" t="inlineStr">
        <is>
          <t>1-5 months</t>
        </is>
      </c>
      <c r="C95" s="106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6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6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5" t="inlineStr">
        <is>
          <t>6-11 months</t>
        </is>
      </c>
      <c r="C98" s="106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6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6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5" t="inlineStr">
        <is>
          <t>12-23 months</t>
        </is>
      </c>
      <c r="C101" s="106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6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6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5" t="inlineStr">
        <is>
          <t>All</t>
        </is>
      </c>
      <c r="C104" s="106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5" t="inlineStr">
        <is>
          <t>Pregnant women</t>
        </is>
      </c>
      <c r="C108" s="106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6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6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5" t="inlineStr">
        <is>
          <t>&lt;1 month</t>
        </is>
      </c>
      <c r="C111" s="106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6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6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5" t="inlineStr">
        <is>
          <t>1-5 months</t>
        </is>
      </c>
      <c r="C114" s="106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6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6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5" t="inlineStr">
        <is>
          <t>6-11 months</t>
        </is>
      </c>
      <c r="C117" s="106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6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6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5" t="inlineStr">
        <is>
          <t>12-23 months</t>
        </is>
      </c>
      <c r="C120" s="106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6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6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5" t="inlineStr">
        <is>
          <t>All</t>
        </is>
      </c>
      <c r="C123" s="106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5" t="inlineStr">
        <is>
          <t>Pregnant women</t>
        </is>
      </c>
      <c r="C125" s="106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6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6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5" t="inlineStr">
        <is>
          <t>&lt;1 month</t>
        </is>
      </c>
      <c r="C128" s="106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6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6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5" t="inlineStr">
        <is>
          <t>1-5 months</t>
        </is>
      </c>
      <c r="C131" s="106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6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6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5" t="inlineStr">
        <is>
          <t>6-11 months</t>
        </is>
      </c>
      <c r="C134" s="106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6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6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5" t="inlineStr">
        <is>
          <t>12-23 months</t>
        </is>
      </c>
      <c r="C137" s="106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6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6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5" t="inlineStr">
        <is>
          <t>All</t>
        </is>
      </c>
      <c r="C140" s="106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5" t="inlineStr">
        <is>
          <t>Pregnant women</t>
        </is>
      </c>
      <c r="C142" s="106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6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6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5" t="inlineStr">
        <is>
          <t>&lt;1 month</t>
        </is>
      </c>
      <c r="C145" s="106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6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6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5" t="inlineStr">
        <is>
          <t>1-5 months</t>
        </is>
      </c>
      <c r="C148" s="106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6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6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5" t="inlineStr">
        <is>
          <t>6-11 months</t>
        </is>
      </c>
      <c r="C151" s="106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6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6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5" t="inlineStr">
        <is>
          <t>12-23 months</t>
        </is>
      </c>
      <c r="C154" s="106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6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6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5" t="inlineStr">
        <is>
          <t>All</t>
        </is>
      </c>
      <c r="C157" s="106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106" min="1" max="1"/>
    <col width="34.109375" customWidth="1" style="106" min="2" max="2"/>
    <col width="11.33203125" bestFit="1" customWidth="1" style="106" min="3" max="3"/>
    <col width="11.88671875" customWidth="1" style="106" min="4" max="4"/>
    <col width="15" customWidth="1" style="106" min="5" max="6"/>
    <col width="16.109375" customWidth="1" style="106" min="7" max="11"/>
    <col width="16.109375" customWidth="1" style="106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6640625" defaultRowHeight="13.2"/>
  <cols>
    <col width="27.33203125" customWidth="1" style="106" min="1" max="1"/>
    <col width="26.88671875" customWidth="1" style="106" min="2" max="2"/>
    <col width="18.33203125" customWidth="1" style="106" min="3" max="3"/>
    <col width="14.6640625" customWidth="1" style="106" min="4" max="8"/>
    <col width="15.33203125" bestFit="1" customWidth="1" style="106" min="9" max="12"/>
    <col width="16.88671875" bestFit="1" customWidth="1" style="106" min="13" max="16"/>
    <col width="12.6640625" customWidth="1" style="106" min="17" max="21"/>
    <col width="12.6640625" customWidth="1" style="106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6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6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6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6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6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6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6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6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6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6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6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6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6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6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6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6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6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6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6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6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6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6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6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6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6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6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6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6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6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6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6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6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6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6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6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6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6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6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6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6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6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6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6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6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6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6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6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6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6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6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6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6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6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6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6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6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6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6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6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6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6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6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6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6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6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6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6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6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6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6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6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6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6640625" defaultRowHeight="13.2"/>
  <cols>
    <col width="44.88671875" customWidth="1" style="106" min="1" max="1"/>
    <col width="44.44140625" customWidth="1" style="106" min="2" max="2"/>
    <col width="17.6640625" customWidth="1" style="106" min="3" max="3"/>
    <col width="17.5546875" customWidth="1" style="106" min="4" max="4"/>
    <col width="17.33203125" customWidth="1" style="106" min="5" max="5"/>
    <col width="15" customWidth="1" style="106" min="6" max="6"/>
    <col width="13.6640625" customWidth="1" style="106" min="7" max="7"/>
    <col width="12.6640625" customWidth="1" style="106" min="8" max="12"/>
    <col width="12.6640625" customWidth="1" style="106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33203125" customWidth="1" style="106" min="1" max="1"/>
    <col width="16.109375" customWidth="1" style="106" min="2" max="6"/>
    <col width="17.33203125" customWidth="1" style="106" min="7" max="7"/>
    <col width="16.109375" customWidth="1" style="106" min="8" max="13"/>
    <col width="16.109375" customWidth="1" style="106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6640625" defaultRowHeight="13.2"/>
  <cols>
    <col width="22.5546875" customWidth="1" style="106" min="1" max="1"/>
    <col width="58.88671875" bestFit="1" customWidth="1" style="106" min="2" max="2"/>
    <col width="15" customWidth="1" style="106" min="3" max="15"/>
    <col width="12.6640625" customWidth="1" style="106" min="16" max="20"/>
    <col width="12.6640625" customWidth="1" style="106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2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6640625" defaultRowHeight="13.2"/>
  <cols>
    <col width="21.33203125" customWidth="1" style="106" min="1" max="1"/>
    <col width="27.6640625" customWidth="1" style="106" min="2" max="2"/>
    <col width="15.5546875" customWidth="1" style="106" min="3" max="7"/>
    <col width="12.6640625" customWidth="1" style="106" min="8" max="12"/>
    <col width="12.6640625" customWidth="1" style="106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F8" sqref="F8"/>
    </sheetView>
  </sheetViews>
  <sheetFormatPr baseColWidth="8" defaultColWidth="12.6640625" defaultRowHeight="13.2"/>
  <cols>
    <col width="53" customWidth="1" style="74" min="1" max="1"/>
    <col width="30.5546875" customWidth="1" style="74" min="2" max="2"/>
    <col width="24.6640625" customWidth="1" style="74" min="3" max="3"/>
    <col width="15" customWidth="1" style="106" min="4" max="4"/>
    <col width="13.6640625" customWidth="1" style="106" min="5" max="5"/>
    <col width="14.44140625" customWidth="1" style="106" min="6" max="6"/>
    <col width="12.6640625" customWidth="1" style="106" min="7" max="7"/>
    <col width="17.5546875" customWidth="1" style="106" min="8" max="8"/>
    <col width="12.6640625" customWidth="1" style="106" min="9" max="13"/>
    <col width="12.6640625" customWidth="1" style="106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6640625" defaultRowHeight="13.2"/>
  <cols>
    <col width="28" customWidth="1" style="106" min="1" max="1"/>
    <col width="27.44140625" customWidth="1" style="106" min="2" max="2"/>
    <col width="23.6640625" customWidth="1" style="106" min="3" max="3"/>
    <col width="17.33203125" customWidth="1" style="106" min="4" max="7"/>
    <col width="12.6640625" customWidth="1" style="106" min="8" max="12"/>
    <col width="12.6640625" customWidth="1" style="106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6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6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6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6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6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6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6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6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6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6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6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6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6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6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6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6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6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6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2022-01-31T06:54:57Z</dcterms:modified>
  <cp:lastModifiedBy>ACER</cp:lastModifiedBy>
</cp:coreProperties>
</file>