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7"/>
  <workbookPr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ocumentation/Outputs/LiST output/"/>
    </mc:Choice>
  </mc:AlternateContent>
  <bookViews>
    <workbookView xWindow="0" yWindow="460" windowWidth="25600" windowHeight="14140" tabRatio="868" activeTab="4"/>
  </bookViews>
  <sheets>
    <sheet name="Charts" sheetId="6" r:id="rId1"/>
    <sheet name="Summary" sheetId="4" r:id="rId2"/>
    <sheet name="deaths" sheetId="15" r:id="rId3"/>
    <sheet name="stunting prevalence" sheetId="16" r:id="rId4"/>
    <sheet name="number stunted" sheetId="17" r:id="rId5"/>
    <sheet name="Baseline" sheetId="5" r:id="rId6"/>
    <sheet name="CF 20.9-&gt;30" sheetId="10" r:id="rId7"/>
    <sheet name="CF 20.9-&gt;50" sheetId="11" r:id="rId8"/>
    <sheet name="CF 20.9-&gt;70" sheetId="12" r:id="rId9"/>
    <sheet name="CF 20.7-&gt;70.7" sheetId="1" r:id="rId10"/>
    <sheet name="BF 61-&gt;70" sheetId="7" r:id="rId11"/>
    <sheet name="BF 61-&gt;80" sheetId="8" r:id="rId12"/>
    <sheet name="BF 61-&gt;90" sheetId="3" r:id="rId13"/>
    <sheet name="BF 61-&gt;90 + CF 20.9-&gt;70" sheetId="2" r:id="rId14"/>
    <sheet name="BF 61-&gt;70 + CF 20.9-&gt;70" sheetId="13" r:id="rId15"/>
    <sheet name="BF 61-&gt;80 + CF 20.9-&gt;30" sheetId="14" r:id="rId16"/>
  </sheets>
  <externalReferences>
    <externalReference r:id="rId17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7" l="1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C9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C10" i="17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B3" i="17"/>
  <c r="B4" i="17"/>
  <c r="B5" i="17"/>
  <c r="B6" i="17"/>
  <c r="B7" i="17"/>
  <c r="B8" i="17"/>
  <c r="B9" i="17"/>
  <c r="B10" i="17"/>
  <c r="B11" i="17"/>
  <c r="B2" i="17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B1" i="17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B3" i="16"/>
  <c r="B4" i="16"/>
  <c r="B5" i="16"/>
  <c r="B6" i="16"/>
  <c r="B7" i="16"/>
  <c r="B8" i="16"/>
  <c r="B9" i="16"/>
  <c r="B10" i="16"/>
  <c r="B11" i="16"/>
  <c r="B2" i="16"/>
  <c r="B1" i="16"/>
  <c r="C1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B1" i="1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B3" i="15"/>
  <c r="B4" i="15"/>
  <c r="B5" i="15"/>
  <c r="B6" i="15"/>
  <c r="B7" i="15"/>
  <c r="B8" i="15"/>
  <c r="B9" i="15"/>
  <c r="B10" i="15"/>
  <c r="B11" i="15"/>
  <c r="B2" i="15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B121" i="4"/>
  <c r="B109" i="4"/>
  <c r="B97" i="4"/>
  <c r="B85" i="4"/>
  <c r="B73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B61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B49" i="4"/>
  <c r="B12" i="4"/>
  <c r="C12" i="4"/>
  <c r="C25" i="4"/>
  <c r="D12" i="4"/>
  <c r="D25" i="4"/>
  <c r="E12" i="4"/>
  <c r="E25" i="4"/>
  <c r="F12" i="4"/>
  <c r="F25" i="4"/>
  <c r="G12" i="4"/>
  <c r="G25" i="4"/>
  <c r="H12" i="4"/>
  <c r="H25" i="4"/>
  <c r="I12" i="4"/>
  <c r="I25" i="4"/>
  <c r="J12" i="4"/>
  <c r="J25" i="4"/>
  <c r="K12" i="4"/>
  <c r="K25" i="4"/>
  <c r="L12" i="4"/>
  <c r="L25" i="4"/>
  <c r="M12" i="4"/>
  <c r="M25" i="4"/>
  <c r="N12" i="4"/>
  <c r="N25" i="4"/>
  <c r="O12" i="4"/>
  <c r="O25" i="4"/>
  <c r="P12" i="4"/>
  <c r="P25" i="4"/>
  <c r="B25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B120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B108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B96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B84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B72" i="4"/>
  <c r="C60" i="4"/>
  <c r="C48" i="4"/>
  <c r="D60" i="4"/>
  <c r="D48" i="4"/>
  <c r="E60" i="4"/>
  <c r="E48" i="4"/>
  <c r="F60" i="4"/>
  <c r="F48" i="4"/>
  <c r="G60" i="4"/>
  <c r="G48" i="4"/>
  <c r="H60" i="4"/>
  <c r="H48" i="4"/>
  <c r="I60" i="4"/>
  <c r="I48" i="4"/>
  <c r="J60" i="4"/>
  <c r="J48" i="4"/>
  <c r="K60" i="4"/>
  <c r="K48" i="4"/>
  <c r="L60" i="4"/>
  <c r="L48" i="4"/>
  <c r="M60" i="4"/>
  <c r="M48" i="4"/>
  <c r="N60" i="4"/>
  <c r="N48" i="4"/>
  <c r="O60" i="4"/>
  <c r="O48" i="4"/>
  <c r="P60" i="4"/>
  <c r="P48" i="4"/>
  <c r="B60" i="4"/>
  <c r="B48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B11" i="4"/>
  <c r="C24" i="4"/>
  <c r="N24" i="4"/>
  <c r="J24" i="4"/>
  <c r="F24" i="4"/>
  <c r="B24" i="4"/>
  <c r="M24" i="4"/>
  <c r="I24" i="4"/>
  <c r="E24" i="4"/>
  <c r="P24" i="4"/>
  <c r="L24" i="4"/>
  <c r="H24" i="4"/>
  <c r="D24" i="4"/>
  <c r="O24" i="4"/>
  <c r="K24" i="4"/>
  <c r="G24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B117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P59" i="4"/>
  <c r="P47" i="4"/>
  <c r="O59" i="4"/>
  <c r="O47" i="4"/>
  <c r="N59" i="4"/>
  <c r="N47" i="4"/>
  <c r="M59" i="4"/>
  <c r="M47" i="4"/>
  <c r="L59" i="4"/>
  <c r="L47" i="4"/>
  <c r="K59" i="4"/>
  <c r="K47" i="4"/>
  <c r="J59" i="4"/>
  <c r="J47" i="4"/>
  <c r="I59" i="4"/>
  <c r="I47" i="4"/>
  <c r="H59" i="4"/>
  <c r="H47" i="4"/>
  <c r="G59" i="4"/>
  <c r="G47" i="4"/>
  <c r="F59" i="4"/>
  <c r="F47" i="4"/>
  <c r="E59" i="4"/>
  <c r="E47" i="4"/>
  <c r="D59" i="4"/>
  <c r="D47" i="4"/>
  <c r="C59" i="4"/>
  <c r="C47" i="4"/>
  <c r="B59" i="4"/>
  <c r="B47" i="4"/>
  <c r="P58" i="4"/>
  <c r="P46" i="4"/>
  <c r="O58" i="4"/>
  <c r="O46" i="4"/>
  <c r="N58" i="4"/>
  <c r="N46" i="4"/>
  <c r="M58" i="4"/>
  <c r="M46" i="4"/>
  <c r="L58" i="4"/>
  <c r="L46" i="4"/>
  <c r="K58" i="4"/>
  <c r="K46" i="4"/>
  <c r="J58" i="4"/>
  <c r="J46" i="4"/>
  <c r="I58" i="4"/>
  <c r="I46" i="4"/>
  <c r="H58" i="4"/>
  <c r="H46" i="4"/>
  <c r="G58" i="4"/>
  <c r="G46" i="4"/>
  <c r="F58" i="4"/>
  <c r="F46" i="4"/>
  <c r="E58" i="4"/>
  <c r="E46" i="4"/>
  <c r="D58" i="4"/>
  <c r="D46" i="4"/>
  <c r="C58" i="4"/>
  <c r="C46" i="4"/>
  <c r="B58" i="4"/>
  <c r="B46" i="4"/>
  <c r="P57" i="4"/>
  <c r="P45" i="4"/>
  <c r="O57" i="4"/>
  <c r="O45" i="4"/>
  <c r="N57" i="4"/>
  <c r="N45" i="4"/>
  <c r="M57" i="4"/>
  <c r="M45" i="4"/>
  <c r="L57" i="4"/>
  <c r="L45" i="4"/>
  <c r="K57" i="4"/>
  <c r="K45" i="4"/>
  <c r="J57" i="4"/>
  <c r="J45" i="4"/>
  <c r="I57" i="4"/>
  <c r="I45" i="4"/>
  <c r="H57" i="4"/>
  <c r="H45" i="4"/>
  <c r="G57" i="4"/>
  <c r="G45" i="4"/>
  <c r="F57" i="4"/>
  <c r="F45" i="4"/>
  <c r="E57" i="4"/>
  <c r="E45" i="4"/>
  <c r="D57" i="4"/>
  <c r="D45" i="4"/>
  <c r="C57" i="4"/>
  <c r="C45" i="4"/>
  <c r="B57" i="4"/>
  <c r="B45" i="4"/>
  <c r="P56" i="4"/>
  <c r="P44" i="4"/>
  <c r="O56" i="4"/>
  <c r="O44" i="4"/>
  <c r="N56" i="4"/>
  <c r="N44" i="4"/>
  <c r="M56" i="4"/>
  <c r="M44" i="4"/>
  <c r="L56" i="4"/>
  <c r="L44" i="4"/>
  <c r="K56" i="4"/>
  <c r="K44" i="4"/>
  <c r="J56" i="4"/>
  <c r="J44" i="4"/>
  <c r="I56" i="4"/>
  <c r="I44" i="4"/>
  <c r="H56" i="4"/>
  <c r="H44" i="4"/>
  <c r="G56" i="4"/>
  <c r="G44" i="4"/>
  <c r="F56" i="4"/>
  <c r="F44" i="4"/>
  <c r="E56" i="4"/>
  <c r="E44" i="4"/>
  <c r="D56" i="4"/>
  <c r="D44" i="4"/>
  <c r="C56" i="4"/>
  <c r="C44" i="4"/>
  <c r="B56" i="4"/>
  <c r="B44" i="4"/>
  <c r="P55" i="4"/>
  <c r="P43" i="4"/>
  <c r="O55" i="4"/>
  <c r="O43" i="4"/>
  <c r="N55" i="4"/>
  <c r="N43" i="4"/>
  <c r="M55" i="4"/>
  <c r="M43" i="4"/>
  <c r="L55" i="4"/>
  <c r="L43" i="4"/>
  <c r="K55" i="4"/>
  <c r="K43" i="4"/>
  <c r="J55" i="4"/>
  <c r="J43" i="4"/>
  <c r="I55" i="4"/>
  <c r="I43" i="4"/>
  <c r="H55" i="4"/>
  <c r="H43" i="4"/>
  <c r="G55" i="4"/>
  <c r="G43" i="4"/>
  <c r="F55" i="4"/>
  <c r="F43" i="4"/>
  <c r="E55" i="4"/>
  <c r="E43" i="4"/>
  <c r="D55" i="4"/>
  <c r="D43" i="4"/>
  <c r="C55" i="4"/>
  <c r="C43" i="4"/>
  <c r="B55" i="4"/>
  <c r="B43" i="4"/>
  <c r="P54" i="4"/>
  <c r="P42" i="4"/>
  <c r="O54" i="4"/>
  <c r="O42" i="4"/>
  <c r="N54" i="4"/>
  <c r="N42" i="4"/>
  <c r="M54" i="4"/>
  <c r="M42" i="4"/>
  <c r="L54" i="4"/>
  <c r="L42" i="4"/>
  <c r="K54" i="4"/>
  <c r="K42" i="4"/>
  <c r="J54" i="4"/>
  <c r="J42" i="4"/>
  <c r="I54" i="4"/>
  <c r="I42" i="4"/>
  <c r="H54" i="4"/>
  <c r="H42" i="4"/>
  <c r="G54" i="4"/>
  <c r="G42" i="4"/>
  <c r="F54" i="4"/>
  <c r="F42" i="4"/>
  <c r="E54" i="4"/>
  <c r="E42" i="4"/>
  <c r="D54" i="4"/>
  <c r="D42" i="4"/>
  <c r="C54" i="4"/>
  <c r="C42" i="4"/>
  <c r="B54" i="4"/>
  <c r="B42" i="4"/>
  <c r="P53" i="4"/>
  <c r="P41" i="4"/>
  <c r="O53" i="4"/>
  <c r="O41" i="4"/>
  <c r="N53" i="4"/>
  <c r="N41" i="4"/>
  <c r="M53" i="4"/>
  <c r="M41" i="4"/>
  <c r="L53" i="4"/>
  <c r="L41" i="4"/>
  <c r="K53" i="4"/>
  <c r="K41" i="4"/>
  <c r="J53" i="4"/>
  <c r="J41" i="4"/>
  <c r="I53" i="4"/>
  <c r="I41" i="4"/>
  <c r="H53" i="4"/>
  <c r="H41" i="4"/>
  <c r="G53" i="4"/>
  <c r="G41" i="4"/>
  <c r="F53" i="4"/>
  <c r="F41" i="4"/>
  <c r="E53" i="4"/>
  <c r="E41" i="4"/>
  <c r="D53" i="4"/>
  <c r="D41" i="4"/>
  <c r="C53" i="4"/>
  <c r="C41" i="4"/>
  <c r="B53" i="4"/>
  <c r="B41" i="4"/>
  <c r="C52" i="4"/>
  <c r="C40" i="4"/>
  <c r="D52" i="4"/>
  <c r="D40" i="4"/>
  <c r="E52" i="4"/>
  <c r="E40" i="4"/>
  <c r="F52" i="4"/>
  <c r="F40" i="4"/>
  <c r="G52" i="4"/>
  <c r="G40" i="4"/>
  <c r="H52" i="4"/>
  <c r="H40" i="4"/>
  <c r="I52" i="4"/>
  <c r="I40" i="4"/>
  <c r="J52" i="4"/>
  <c r="J40" i="4"/>
  <c r="K52" i="4"/>
  <c r="K40" i="4"/>
  <c r="L52" i="4"/>
  <c r="L40" i="4"/>
  <c r="M52" i="4"/>
  <c r="M40" i="4"/>
  <c r="N52" i="4"/>
  <c r="N40" i="4"/>
  <c r="O52" i="4"/>
  <c r="O40" i="4"/>
  <c r="P52" i="4"/>
  <c r="P40" i="4"/>
  <c r="B52" i="4"/>
  <c r="B40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B9" i="4"/>
  <c r="B7" i="4"/>
  <c r="B8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B6" i="4"/>
  <c r="B5" i="4"/>
  <c r="B4" i="4"/>
  <c r="C18" i="4"/>
  <c r="C20" i="4"/>
  <c r="C22" i="4"/>
  <c r="E17" i="4"/>
  <c r="E21" i="4"/>
  <c r="I22" i="4"/>
  <c r="E19" i="4"/>
  <c r="B21" i="4"/>
  <c r="B20" i="4"/>
  <c r="N22" i="4"/>
  <c r="J22" i="4"/>
  <c r="F22" i="4"/>
  <c r="P21" i="4"/>
  <c r="L21" i="4"/>
  <c r="H21" i="4"/>
  <c r="D21" i="4"/>
  <c r="N20" i="4"/>
  <c r="J20" i="4"/>
  <c r="F20" i="4"/>
  <c r="P19" i="4"/>
  <c r="L19" i="4"/>
  <c r="H19" i="4"/>
  <c r="D19" i="4"/>
  <c r="N18" i="4"/>
  <c r="J18" i="4"/>
  <c r="F18" i="4"/>
  <c r="P17" i="4"/>
  <c r="L17" i="4"/>
  <c r="H17" i="4"/>
  <c r="D17" i="4"/>
  <c r="B17" i="4"/>
  <c r="M22" i="4"/>
  <c r="E22" i="4"/>
  <c r="O21" i="4"/>
  <c r="K21" i="4"/>
  <c r="G21" i="4"/>
  <c r="C21" i="4"/>
  <c r="M20" i="4"/>
  <c r="I20" i="4"/>
  <c r="E20" i="4"/>
  <c r="O19" i="4"/>
  <c r="K19" i="4"/>
  <c r="G19" i="4"/>
  <c r="C19" i="4"/>
  <c r="M18" i="4"/>
  <c r="I18" i="4"/>
  <c r="E18" i="4"/>
  <c r="O17" i="4"/>
  <c r="K17" i="4"/>
  <c r="G17" i="4"/>
  <c r="C17" i="4"/>
  <c r="B18" i="4"/>
  <c r="B22" i="4"/>
  <c r="P22" i="4"/>
  <c r="L22" i="4"/>
  <c r="H22" i="4"/>
  <c r="D22" i="4"/>
  <c r="N21" i="4"/>
  <c r="J21" i="4"/>
  <c r="F21" i="4"/>
  <c r="P20" i="4"/>
  <c r="L20" i="4"/>
  <c r="H20" i="4"/>
  <c r="D20" i="4"/>
  <c r="N19" i="4"/>
  <c r="J19" i="4"/>
  <c r="F19" i="4"/>
  <c r="P18" i="4"/>
  <c r="L18" i="4"/>
  <c r="H18" i="4"/>
  <c r="D18" i="4"/>
  <c r="N17" i="4"/>
  <c r="J17" i="4"/>
  <c r="F17" i="4"/>
  <c r="B19" i="4"/>
  <c r="O22" i="4"/>
  <c r="K22" i="4"/>
  <c r="G22" i="4"/>
  <c r="M21" i="4"/>
  <c r="I21" i="4"/>
  <c r="O20" i="4"/>
  <c r="K20" i="4"/>
  <c r="G20" i="4"/>
  <c r="M19" i="4"/>
  <c r="I19" i="4"/>
  <c r="O18" i="4"/>
  <c r="K18" i="4"/>
  <c r="G18" i="4"/>
  <c r="M17" i="4"/>
  <c r="I17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C16" i="4"/>
  <c r="G16" i="4"/>
  <c r="K16" i="4"/>
  <c r="O16" i="4"/>
  <c r="D16" i="4"/>
  <c r="H16" i="4"/>
  <c r="L16" i="4"/>
  <c r="P16" i="4"/>
  <c r="E16" i="4"/>
  <c r="I16" i="4"/>
  <c r="M16" i="4"/>
  <c r="F16" i="4"/>
  <c r="J16" i="4"/>
  <c r="N16" i="4"/>
  <c r="E23" i="4"/>
  <c r="I23" i="4"/>
  <c r="M23" i="4"/>
  <c r="B23" i="4"/>
  <c r="F23" i="4"/>
  <c r="J23" i="4"/>
  <c r="N23" i="4"/>
  <c r="C23" i="4"/>
  <c r="G23" i="4"/>
  <c r="K23" i="4"/>
  <c r="O23" i="4"/>
  <c r="D23" i="4"/>
  <c r="H23" i="4"/>
  <c r="L23" i="4"/>
  <c r="P23" i="4"/>
  <c r="B16" i="4"/>
</calcChain>
</file>

<file path=xl/sharedStrings.xml><?xml version="1.0" encoding="utf-8"?>
<sst xmlns="http://schemas.openxmlformats.org/spreadsheetml/2006/main" count="550" uniqueCount="47">
  <si>
    <t>Percent of children in different height for age statuses (Stunting) (Total (0-60 months))</t>
  </si>
  <si>
    <t>Bangladesh</t>
  </si>
  <si>
    <t>Total (0-60 months)</t>
  </si>
  <si>
    <t xml:space="preserve">        is greater than 1 standard deviation less than the median norm</t>
  </si>
  <si>
    <t xml:space="preserve">        between 1 and 2 standard deviations less than the median norm</t>
  </si>
  <si>
    <t xml:space="preserve">        between 2 and 3 standard deviations less than the median norm</t>
  </si>
  <si>
    <t xml:space="preserve">        more than 3 standard deviations less than the median norm</t>
  </si>
  <si>
    <t>&lt;1 month</t>
  </si>
  <si>
    <t>1-5 months</t>
  </si>
  <si>
    <t>6-11 months</t>
  </si>
  <si>
    <t>12-23 months</t>
  </si>
  <si>
    <t>24-59 months</t>
  </si>
  <si>
    <t>Deaths in children under five years of age (Total (0-60 months))</t>
  </si>
  <si>
    <t xml:space="preserve">    Total (0-60 months)</t>
  </si>
  <si>
    <t xml:space="preserve">    &lt;1 month</t>
  </si>
  <si>
    <t xml:space="preserve">    1-59 months</t>
  </si>
  <si>
    <t>Stunting &lt;1 month</t>
  </si>
  <si>
    <t>Stunting 1-5 months</t>
  </si>
  <si>
    <t>Stunting 6-11 months</t>
  </si>
  <si>
    <t>Stunting 24-59 months</t>
  </si>
  <si>
    <t>Cumulative mortality</t>
  </si>
  <si>
    <t>Annual mortality</t>
  </si>
  <si>
    <t>Breastfeeding promotion (70%)</t>
  </si>
  <si>
    <t>Breastfeeding promotion (90%)</t>
  </si>
  <si>
    <t>Breastfeeding promotion (80%)</t>
  </si>
  <si>
    <t>Complementary feeding (50%)</t>
  </si>
  <si>
    <t>Complementary feeding (70%)</t>
  </si>
  <si>
    <t>Complementary feeding (30%)</t>
  </si>
  <si>
    <t>Baseline (BF 61%, CF 20.9%)</t>
  </si>
  <si>
    <t>Stunting 12-23months</t>
  </si>
  <si>
    <t>Total stunting percentages</t>
  </si>
  <si>
    <t>Estimated total number stunted</t>
  </si>
  <si>
    <t>Total population (0-4 years) from DemProj (as opposed to 5-14 years or other categories)</t>
  </si>
  <si>
    <t>Breasfeeding (70%) + complementary (70%)</t>
  </si>
  <si>
    <t>Breastfeeding (70%) + complementary (70%)</t>
  </si>
  <si>
    <t>Breastfeeding + complementary</t>
  </si>
  <si>
    <t>Breasfeeding (80%) + complementary (30%)</t>
  </si>
  <si>
    <t>scenario</t>
  </si>
  <si>
    <t>BF to 70%</t>
  </si>
  <si>
    <t>BF to 80%</t>
  </si>
  <si>
    <t>BF to 90%</t>
  </si>
  <si>
    <t>CF to 30%</t>
  </si>
  <si>
    <t>CF to 50%</t>
  </si>
  <si>
    <t>CF to 70%</t>
  </si>
  <si>
    <t>BF to 90%, CF to 70%</t>
  </si>
  <si>
    <t>BF to 70%, CF to 70%</t>
  </si>
  <si>
    <t>BF to 80%, CF to 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</si>
</sst>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i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0" fillId="2" borderId="0" xfId="0" applyFill="1"/>
    <xf numFmtId="165" fontId="0" fillId="2" borderId="0" xfId="1" applyNumberFormat="1" applyFont="1" applyFill="1"/>
    <xf numFmtId="3" fontId="0" fillId="2" borderId="0" xfId="0" applyNumberFormat="1" applyFill="1"/>
    <xf numFmtId="0" fontId="2" fillId="0" borderId="0" xfId="0" applyFont="1"/>
    <xf numFmtId="0" fontId="3" fillId="0" borderId="0" xfId="0" applyFont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Total annual deaths (0-59 months)</a:t>
            </a:r>
          </a:p>
          <a:p>
            <a:pPr>
              <a:defRPr/>
            </a:pPr>
            <a:r>
              <a:rPr lang="en-US" sz="1200"/>
              <a:t>Bangladesh, LiST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Summary!$A$3</c:f>
              <c:strCache>
                <c:ptCount val="1"/>
                <c:pt idx="0">
                  <c:v>Baseline (BF 61%, CF 20.9%)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_(* #,##0_);_(* \(#,##0\);_(* "-"??_);_(@_)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Summary!$B$3:$P$3</c:f>
              <c:numCache>
                <c:formatCode>_(* #,##0_);_(* \(#,##0\);_(* "-"??_);_(@_)</c:formatCode>
                <c:ptCount val="15"/>
                <c:pt idx="0">
                  <c:v>114177.0</c:v>
                </c:pt>
                <c:pt idx="1">
                  <c:v>113538.0</c:v>
                </c:pt>
                <c:pt idx="2">
                  <c:v>112699.0</c:v>
                </c:pt>
                <c:pt idx="3">
                  <c:v>111788.0</c:v>
                </c:pt>
                <c:pt idx="4">
                  <c:v>110795.0</c:v>
                </c:pt>
                <c:pt idx="5">
                  <c:v>109742.0</c:v>
                </c:pt>
                <c:pt idx="6">
                  <c:v>108651.0</c:v>
                </c:pt>
                <c:pt idx="7">
                  <c:v>107514.0</c:v>
                </c:pt>
                <c:pt idx="8">
                  <c:v>106321.0</c:v>
                </c:pt>
                <c:pt idx="9">
                  <c:v>105078.0</c:v>
                </c:pt>
                <c:pt idx="10">
                  <c:v>103796.0</c:v>
                </c:pt>
                <c:pt idx="11">
                  <c:v>102496.0</c:v>
                </c:pt>
                <c:pt idx="12">
                  <c:v>101184.0</c:v>
                </c:pt>
                <c:pt idx="13">
                  <c:v>99869.0</c:v>
                </c:pt>
                <c:pt idx="14">
                  <c:v>98571.0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Summary!$A$4</c:f>
              <c:strCache>
                <c:ptCount val="1"/>
                <c:pt idx="0">
                  <c:v>Breastfeeding promotion (70%)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_(* #,##0_);_(* \(#,##0\);_(* "-"??_);_(@_)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Summary!$B$4:$P$4</c:f>
              <c:numCache>
                <c:formatCode>_(* #,##0_);_(* \(#,##0\);_(* "-"??_);_(@_)</c:formatCode>
                <c:ptCount val="15"/>
                <c:pt idx="0">
                  <c:v>114177.0</c:v>
                </c:pt>
                <c:pt idx="1">
                  <c:v>113132.0</c:v>
                </c:pt>
                <c:pt idx="2">
                  <c:v>112297.0</c:v>
                </c:pt>
                <c:pt idx="3">
                  <c:v>111391.0</c:v>
                </c:pt>
                <c:pt idx="4">
                  <c:v>110402.0</c:v>
                </c:pt>
                <c:pt idx="5">
                  <c:v>109353.0</c:v>
                </c:pt>
                <c:pt idx="6">
                  <c:v>108266.0</c:v>
                </c:pt>
                <c:pt idx="7">
                  <c:v>107133.0</c:v>
                </c:pt>
                <c:pt idx="8">
                  <c:v>105944.0</c:v>
                </c:pt>
                <c:pt idx="9">
                  <c:v>104705.0</c:v>
                </c:pt>
                <c:pt idx="10">
                  <c:v>103429.0</c:v>
                </c:pt>
                <c:pt idx="11">
                  <c:v>102133.0</c:v>
                </c:pt>
                <c:pt idx="12">
                  <c:v>100826.0</c:v>
                </c:pt>
                <c:pt idx="13">
                  <c:v>99516.0</c:v>
                </c:pt>
                <c:pt idx="14">
                  <c:v>98222.0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Summary!$A$5</c:f>
              <c:strCache>
                <c:ptCount val="1"/>
                <c:pt idx="0">
                  <c:v>Breastfeeding promotion (80%)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_(* #,##0_);_(* \(#,##0\);_(* "-"??_);_(@_)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Summary!$B$5:$P$5</c:f>
              <c:numCache>
                <c:formatCode>_(* #,##0_);_(* \(#,##0\);_(* "-"??_);_(@_)</c:formatCode>
                <c:ptCount val="15"/>
                <c:pt idx="0">
                  <c:v>114177.0</c:v>
                </c:pt>
                <c:pt idx="1">
                  <c:v>112682.0</c:v>
                </c:pt>
                <c:pt idx="2">
                  <c:v>111854.0</c:v>
                </c:pt>
                <c:pt idx="3">
                  <c:v>110951.0</c:v>
                </c:pt>
                <c:pt idx="4">
                  <c:v>109967.0</c:v>
                </c:pt>
                <c:pt idx="5">
                  <c:v>108922.0</c:v>
                </c:pt>
                <c:pt idx="6">
                  <c:v>107840.0</c:v>
                </c:pt>
                <c:pt idx="7">
                  <c:v>106711.0</c:v>
                </c:pt>
                <c:pt idx="8">
                  <c:v>105528.0</c:v>
                </c:pt>
                <c:pt idx="9">
                  <c:v>104294.0</c:v>
                </c:pt>
                <c:pt idx="10">
                  <c:v>103022.0</c:v>
                </c:pt>
                <c:pt idx="11">
                  <c:v>101731.0</c:v>
                </c:pt>
                <c:pt idx="12">
                  <c:v>100430.0</c:v>
                </c:pt>
                <c:pt idx="13">
                  <c:v>99125.0</c:v>
                </c:pt>
                <c:pt idx="14">
                  <c:v>97836.0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Summary!$A$6</c:f>
              <c:strCache>
                <c:ptCount val="1"/>
                <c:pt idx="0">
                  <c:v>Breastfeeding promotion (90%)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_(* #,##0_);_(* \(#,##0\);_(* "-"??_);_(@_)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Summary!$B$6:$P$6</c:f>
              <c:numCache>
                <c:formatCode>_(* #,##0_);_(* \(#,##0\);_(* "-"??_);_(@_)</c:formatCode>
                <c:ptCount val="15"/>
                <c:pt idx="0">
                  <c:v>114177.0</c:v>
                </c:pt>
                <c:pt idx="1">
                  <c:v>112234.0</c:v>
                </c:pt>
                <c:pt idx="2">
                  <c:v>111410.0</c:v>
                </c:pt>
                <c:pt idx="3">
                  <c:v>110512.0</c:v>
                </c:pt>
                <c:pt idx="4">
                  <c:v>109532.0</c:v>
                </c:pt>
                <c:pt idx="5">
                  <c:v>108492.0</c:v>
                </c:pt>
                <c:pt idx="6">
                  <c:v>107414.0</c:v>
                </c:pt>
                <c:pt idx="7">
                  <c:v>106290.0</c:v>
                </c:pt>
                <c:pt idx="8">
                  <c:v>105111.0</c:v>
                </c:pt>
                <c:pt idx="9">
                  <c:v>103882.0</c:v>
                </c:pt>
                <c:pt idx="10">
                  <c:v>102616.0</c:v>
                </c:pt>
                <c:pt idx="11">
                  <c:v>101330.0</c:v>
                </c:pt>
                <c:pt idx="12">
                  <c:v>100034.0</c:v>
                </c:pt>
                <c:pt idx="13">
                  <c:v>98734.0</c:v>
                </c:pt>
                <c:pt idx="14">
                  <c:v>97451.0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Summary!$A$7</c:f>
              <c:strCache>
                <c:ptCount val="1"/>
                <c:pt idx="0">
                  <c:v>Complementary feeding (30%)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_(* #,##0_);_(* \(#,##0\);_(* "-"??_);_(@_)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Summary!$B$7:$P$7</c:f>
              <c:numCache>
                <c:formatCode>_(* #,##0_);_(* \(#,##0\);_(* "-"??_);_(@_)</c:formatCode>
                <c:ptCount val="15"/>
                <c:pt idx="0">
                  <c:v>114177.0</c:v>
                </c:pt>
                <c:pt idx="1">
                  <c:v>113440.0</c:v>
                </c:pt>
                <c:pt idx="2">
                  <c:v>112569.0</c:v>
                </c:pt>
                <c:pt idx="3">
                  <c:v>111642.0</c:v>
                </c:pt>
                <c:pt idx="4">
                  <c:v>110634.0</c:v>
                </c:pt>
                <c:pt idx="5">
                  <c:v>109578.0</c:v>
                </c:pt>
                <c:pt idx="6">
                  <c:v>108489.0</c:v>
                </c:pt>
                <c:pt idx="7">
                  <c:v>107353.0</c:v>
                </c:pt>
                <c:pt idx="8">
                  <c:v>106162.0</c:v>
                </c:pt>
                <c:pt idx="9">
                  <c:v>104920.0</c:v>
                </c:pt>
                <c:pt idx="10">
                  <c:v>103641.0</c:v>
                </c:pt>
                <c:pt idx="11">
                  <c:v>102342.0</c:v>
                </c:pt>
                <c:pt idx="12">
                  <c:v>101033.0</c:v>
                </c:pt>
                <c:pt idx="13">
                  <c:v>99719.0</c:v>
                </c:pt>
                <c:pt idx="14">
                  <c:v>98423.0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Summary!$A$8</c:f>
              <c:strCache>
                <c:ptCount val="1"/>
                <c:pt idx="0">
                  <c:v>Complementary feeding (50%)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_(* #,##0_);_(* \(#,##0\);_(* "-"??_);_(@_)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Summary!$B$8:$P$8</c:f>
              <c:numCache>
                <c:formatCode>_(* #,##0_);_(* \(#,##0\);_(* "-"??_);_(@_)</c:formatCode>
                <c:ptCount val="15"/>
                <c:pt idx="0">
                  <c:v>114177.0</c:v>
                </c:pt>
                <c:pt idx="1">
                  <c:v>113229.0</c:v>
                </c:pt>
                <c:pt idx="2">
                  <c:v>112290.0</c:v>
                </c:pt>
                <c:pt idx="3">
                  <c:v>111330.0</c:v>
                </c:pt>
                <c:pt idx="4">
                  <c:v>110288.0</c:v>
                </c:pt>
                <c:pt idx="5">
                  <c:v>109225.0</c:v>
                </c:pt>
                <c:pt idx="6">
                  <c:v>108139.0</c:v>
                </c:pt>
                <c:pt idx="7">
                  <c:v>107007.0</c:v>
                </c:pt>
                <c:pt idx="8">
                  <c:v>105819.0</c:v>
                </c:pt>
                <c:pt idx="9">
                  <c:v>104582.0</c:v>
                </c:pt>
                <c:pt idx="10">
                  <c:v>103306.0</c:v>
                </c:pt>
                <c:pt idx="11">
                  <c:v>102012.0</c:v>
                </c:pt>
                <c:pt idx="12">
                  <c:v>100706.0</c:v>
                </c:pt>
                <c:pt idx="13">
                  <c:v>99397.0</c:v>
                </c:pt>
                <c:pt idx="14">
                  <c:v>98105.0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Summary!$A$9</c:f>
              <c:strCache>
                <c:ptCount val="1"/>
                <c:pt idx="0">
                  <c:v>Complementary feeding (70%)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_(* #,##0_);_(* \(#,##0\);_(* "-"??_);_(@_)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Summary!$B$9:$P$9</c:f>
              <c:numCache>
                <c:formatCode>_(* #,##0_);_(* \(#,##0\);_(* "-"??_);_(@_)</c:formatCode>
                <c:ptCount val="15"/>
                <c:pt idx="0">
                  <c:v>114177.0</c:v>
                </c:pt>
                <c:pt idx="1">
                  <c:v>113018.0</c:v>
                </c:pt>
                <c:pt idx="2">
                  <c:v>112015.0</c:v>
                </c:pt>
                <c:pt idx="3">
                  <c:v>111021.0</c:v>
                </c:pt>
                <c:pt idx="4">
                  <c:v>109947.0</c:v>
                </c:pt>
                <c:pt idx="5">
                  <c:v>108878.0</c:v>
                </c:pt>
                <c:pt idx="6">
                  <c:v>107796.0</c:v>
                </c:pt>
                <c:pt idx="7">
                  <c:v>106667.0</c:v>
                </c:pt>
                <c:pt idx="8">
                  <c:v>105483.0</c:v>
                </c:pt>
                <c:pt idx="9">
                  <c:v>104249.0</c:v>
                </c:pt>
                <c:pt idx="10">
                  <c:v>102977.0</c:v>
                </c:pt>
                <c:pt idx="11">
                  <c:v>101686.0</c:v>
                </c:pt>
                <c:pt idx="12">
                  <c:v>100385.0</c:v>
                </c:pt>
                <c:pt idx="13">
                  <c:v>99080.0</c:v>
                </c:pt>
                <c:pt idx="14">
                  <c:v>97792.0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Summary!$A$10</c:f>
              <c:strCache>
                <c:ptCount val="1"/>
                <c:pt idx="0">
                  <c:v>Breastfeeding + complementary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_(* #,##0_);_(* \(#,##0\);_(* "-"??_);_(@_)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Summary!$B$10:$P$10</c:f>
              <c:numCache>
                <c:formatCode>_(* #,##0_);_(* \(#,##0\);_(* "-"??_);_(@_)</c:formatCode>
                <c:ptCount val="15"/>
                <c:pt idx="0">
                  <c:v>114177.0</c:v>
                </c:pt>
                <c:pt idx="1">
                  <c:v>111717.0</c:v>
                </c:pt>
                <c:pt idx="2">
                  <c:v>110729.0</c:v>
                </c:pt>
                <c:pt idx="3">
                  <c:v>109749.0</c:v>
                </c:pt>
                <c:pt idx="4">
                  <c:v>108688.0</c:v>
                </c:pt>
                <c:pt idx="5">
                  <c:v>107632.0</c:v>
                </c:pt>
                <c:pt idx="6">
                  <c:v>106563.0</c:v>
                </c:pt>
                <c:pt idx="7">
                  <c:v>105447.0</c:v>
                </c:pt>
                <c:pt idx="8">
                  <c:v>104276.0</c:v>
                </c:pt>
                <c:pt idx="9">
                  <c:v>103057.0</c:v>
                </c:pt>
                <c:pt idx="10">
                  <c:v>101800.0</c:v>
                </c:pt>
                <c:pt idx="11">
                  <c:v>100524.0</c:v>
                </c:pt>
                <c:pt idx="12">
                  <c:v>99237.0</c:v>
                </c:pt>
                <c:pt idx="13">
                  <c:v>97948.0</c:v>
                </c:pt>
                <c:pt idx="14">
                  <c:v>96675.0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754496"/>
        <c:axId val="642814160"/>
      </c:lineChart>
      <c:catAx>
        <c:axId val="502754496"/>
        <c:scaling>
          <c:orientation val="minMax"/>
        </c:scaling>
        <c:delete val="0"/>
        <c:axPos val="b"/>
        <c:numFmt formatCode="_(* #,##0_);_(* \(#,##0\);_(* &quot;-&quot;??_);_(@_)" sourceLinked="1"/>
        <c:majorTickMark val="out"/>
        <c:minorTickMark val="none"/>
        <c:tickLblPos val="nextTo"/>
        <c:crossAx val="642814160"/>
        <c:crosses val="autoZero"/>
        <c:auto val="1"/>
        <c:lblAlgn val="ctr"/>
        <c:lblOffset val="100"/>
        <c:noMultiLvlLbl val="0"/>
      </c:catAx>
      <c:valAx>
        <c:axId val="64281416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502754496"/>
        <c:crosses val="autoZero"/>
        <c:crossBetween val="between"/>
        <c:dispUnits>
          <c:builtInUnit val="thousands"/>
          <c:dispUnitsLbl/>
        </c:dispUnits>
      </c:valAx>
    </c:plotArea>
    <c:legend>
      <c:legendPos val="b"/>
      <c:layout>
        <c:manualLayout>
          <c:xMode val="edge"/>
          <c:yMode val="edge"/>
          <c:x val="0.149121425611272"/>
          <c:y val="0.633322052497186"/>
          <c:w val="0.667372810941209"/>
          <c:h val="0.228397080374997"/>
        </c:manualLayout>
      </c:layout>
      <c:overlay val="1"/>
      <c:spPr>
        <a:solidFill>
          <a:schemeClr val="bg1">
            <a:lumMod val="95000"/>
          </a:schemeClr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Total stunted (0-59 months)</a:t>
            </a:r>
          </a:p>
          <a:p>
            <a:pPr>
              <a:defRPr/>
            </a:pPr>
            <a:r>
              <a:rPr lang="en-US" sz="1200"/>
              <a:t>Bangladesh, LiST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Summary!$A$52</c:f>
              <c:strCache>
                <c:ptCount val="1"/>
                <c:pt idx="0">
                  <c:v>Baseline (BF 61%, CF 20.9%)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_(* #,##0_);_(* \(#,##0\);_(* "-"??_);_(@_)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Summary!$B$52:$P$52</c:f>
              <c:numCache>
                <c:formatCode>_(* #,##0_);_(* \(#,##0\);_(* "-"??_);_(@_)</c:formatCode>
                <c:ptCount val="15"/>
                <c:pt idx="0">
                  <c:v>40.96</c:v>
                </c:pt>
                <c:pt idx="1">
                  <c:v>40.96</c:v>
                </c:pt>
                <c:pt idx="2">
                  <c:v>40.97</c:v>
                </c:pt>
                <c:pt idx="3">
                  <c:v>40.98</c:v>
                </c:pt>
                <c:pt idx="4">
                  <c:v>40.99</c:v>
                </c:pt>
                <c:pt idx="5">
                  <c:v>40.99</c:v>
                </c:pt>
                <c:pt idx="6">
                  <c:v>40.99</c:v>
                </c:pt>
                <c:pt idx="7">
                  <c:v>41.01000000000001</c:v>
                </c:pt>
                <c:pt idx="8">
                  <c:v>41.01000000000001</c:v>
                </c:pt>
                <c:pt idx="9">
                  <c:v>41.01000000000001</c:v>
                </c:pt>
                <c:pt idx="10">
                  <c:v>41.02</c:v>
                </c:pt>
                <c:pt idx="11">
                  <c:v>41.02</c:v>
                </c:pt>
                <c:pt idx="12">
                  <c:v>41.03</c:v>
                </c:pt>
                <c:pt idx="13">
                  <c:v>41.03</c:v>
                </c:pt>
                <c:pt idx="14">
                  <c:v>41.03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Summary!$A$53</c:f>
              <c:strCache>
                <c:ptCount val="1"/>
                <c:pt idx="0">
                  <c:v>Breastfeeding promotion (70%)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_(* #,##0_);_(* \(#,##0\);_(* "-"??_);_(@_)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Summary!$B$53:$P$53</c:f>
              <c:numCache>
                <c:formatCode>_(* #,##0_);_(* \(#,##0\);_(* "-"??_);_(@_)</c:formatCode>
                <c:ptCount val="15"/>
                <c:pt idx="0">
                  <c:v>40.96</c:v>
                </c:pt>
                <c:pt idx="1">
                  <c:v>40.96</c:v>
                </c:pt>
                <c:pt idx="2">
                  <c:v>40.96</c:v>
                </c:pt>
                <c:pt idx="3">
                  <c:v>40.97</c:v>
                </c:pt>
                <c:pt idx="4">
                  <c:v>40.97</c:v>
                </c:pt>
                <c:pt idx="5">
                  <c:v>40.97</c:v>
                </c:pt>
                <c:pt idx="6">
                  <c:v>40.98</c:v>
                </c:pt>
                <c:pt idx="7">
                  <c:v>40.98</c:v>
                </c:pt>
                <c:pt idx="8">
                  <c:v>40.99</c:v>
                </c:pt>
                <c:pt idx="9">
                  <c:v>40.99</c:v>
                </c:pt>
                <c:pt idx="10">
                  <c:v>41.0</c:v>
                </c:pt>
                <c:pt idx="11">
                  <c:v>41.0</c:v>
                </c:pt>
                <c:pt idx="12">
                  <c:v>41.01000000000001</c:v>
                </c:pt>
                <c:pt idx="13">
                  <c:v>41.01000000000001</c:v>
                </c:pt>
                <c:pt idx="14">
                  <c:v>41.01000000000001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Summary!$A$54</c:f>
              <c:strCache>
                <c:ptCount val="1"/>
                <c:pt idx="0">
                  <c:v>Breastfeeding promotion (80%)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_(* #,##0_);_(* \(#,##0\);_(* "-"??_);_(@_)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Summary!$B$54:$P$54</c:f>
              <c:numCache>
                <c:formatCode>_(* #,##0_);_(* \(#,##0\);_(* "-"??_);_(@_)</c:formatCode>
                <c:ptCount val="15"/>
                <c:pt idx="0">
                  <c:v>40.96</c:v>
                </c:pt>
                <c:pt idx="1">
                  <c:v>40.95</c:v>
                </c:pt>
                <c:pt idx="2">
                  <c:v>40.95</c:v>
                </c:pt>
                <c:pt idx="3">
                  <c:v>40.95</c:v>
                </c:pt>
                <c:pt idx="4">
                  <c:v>40.95</c:v>
                </c:pt>
                <c:pt idx="5">
                  <c:v>40.95</c:v>
                </c:pt>
                <c:pt idx="6">
                  <c:v>40.96</c:v>
                </c:pt>
                <c:pt idx="7">
                  <c:v>40.96</c:v>
                </c:pt>
                <c:pt idx="8">
                  <c:v>40.96</c:v>
                </c:pt>
                <c:pt idx="9">
                  <c:v>40.97</c:v>
                </c:pt>
                <c:pt idx="10">
                  <c:v>40.98</c:v>
                </c:pt>
                <c:pt idx="11">
                  <c:v>40.98</c:v>
                </c:pt>
                <c:pt idx="12">
                  <c:v>40.98</c:v>
                </c:pt>
                <c:pt idx="13">
                  <c:v>40.98</c:v>
                </c:pt>
                <c:pt idx="14">
                  <c:v>40.98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Summary!$A$55</c:f>
              <c:strCache>
                <c:ptCount val="1"/>
                <c:pt idx="0">
                  <c:v>Breastfeeding promotion (90%)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_(* #,##0_);_(* \(#,##0\);_(* "-"??_);_(@_)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Summary!$B$55:$P$55</c:f>
              <c:numCache>
                <c:formatCode>_(* #,##0_);_(* \(#,##0\);_(* "-"??_);_(@_)</c:formatCode>
                <c:ptCount val="15"/>
                <c:pt idx="0">
                  <c:v>40.96</c:v>
                </c:pt>
                <c:pt idx="1">
                  <c:v>40.94</c:v>
                </c:pt>
                <c:pt idx="2">
                  <c:v>40.93</c:v>
                </c:pt>
                <c:pt idx="3">
                  <c:v>40.93</c:v>
                </c:pt>
                <c:pt idx="4">
                  <c:v>40.93</c:v>
                </c:pt>
                <c:pt idx="5">
                  <c:v>40.93</c:v>
                </c:pt>
                <c:pt idx="6">
                  <c:v>40.93</c:v>
                </c:pt>
                <c:pt idx="7">
                  <c:v>40.93</c:v>
                </c:pt>
                <c:pt idx="8">
                  <c:v>40.95</c:v>
                </c:pt>
                <c:pt idx="9">
                  <c:v>40.95</c:v>
                </c:pt>
                <c:pt idx="10">
                  <c:v>40.95</c:v>
                </c:pt>
                <c:pt idx="11">
                  <c:v>40.96</c:v>
                </c:pt>
                <c:pt idx="12">
                  <c:v>40.96</c:v>
                </c:pt>
                <c:pt idx="13">
                  <c:v>40.96</c:v>
                </c:pt>
                <c:pt idx="14">
                  <c:v>40.96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Summary!$A$56</c:f>
              <c:strCache>
                <c:ptCount val="1"/>
                <c:pt idx="0">
                  <c:v>Complementary feeding (30%)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_(* #,##0_);_(* \(#,##0\);_(* "-"??_);_(@_)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Summary!$B$56:$P$56</c:f>
              <c:numCache>
                <c:formatCode>_(* #,##0_);_(* \(#,##0\);_(* "-"??_);_(@_)</c:formatCode>
                <c:ptCount val="15"/>
                <c:pt idx="0">
                  <c:v>40.96</c:v>
                </c:pt>
                <c:pt idx="1">
                  <c:v>40.74</c:v>
                </c:pt>
                <c:pt idx="2">
                  <c:v>40.56</c:v>
                </c:pt>
                <c:pt idx="3">
                  <c:v>40.4</c:v>
                </c:pt>
                <c:pt idx="4">
                  <c:v>40.24</c:v>
                </c:pt>
                <c:pt idx="5">
                  <c:v>40.2</c:v>
                </c:pt>
                <c:pt idx="6">
                  <c:v>40.2</c:v>
                </c:pt>
                <c:pt idx="7">
                  <c:v>40.21</c:v>
                </c:pt>
                <c:pt idx="8">
                  <c:v>40.21</c:v>
                </c:pt>
                <c:pt idx="9">
                  <c:v>40.21</c:v>
                </c:pt>
                <c:pt idx="10">
                  <c:v>40.23</c:v>
                </c:pt>
                <c:pt idx="11">
                  <c:v>40.23</c:v>
                </c:pt>
                <c:pt idx="12">
                  <c:v>40.23</c:v>
                </c:pt>
                <c:pt idx="13">
                  <c:v>40.23</c:v>
                </c:pt>
                <c:pt idx="14">
                  <c:v>40.23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Summary!$A$57</c:f>
              <c:strCache>
                <c:ptCount val="1"/>
                <c:pt idx="0">
                  <c:v>Complementary feeding (50%)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_(* #,##0_);_(* \(#,##0\);_(* "-"??_);_(@_)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Summary!$B$57:$P$57</c:f>
              <c:numCache>
                <c:formatCode>_(* #,##0_);_(* \(#,##0\);_(* "-"??_);_(@_)</c:formatCode>
                <c:ptCount val="15"/>
                <c:pt idx="0">
                  <c:v>40.96</c:v>
                </c:pt>
                <c:pt idx="1">
                  <c:v>40.25</c:v>
                </c:pt>
                <c:pt idx="2">
                  <c:v>39.68</c:v>
                </c:pt>
                <c:pt idx="3">
                  <c:v>39.14</c:v>
                </c:pt>
                <c:pt idx="4">
                  <c:v>38.61</c:v>
                </c:pt>
                <c:pt idx="5">
                  <c:v>38.47</c:v>
                </c:pt>
                <c:pt idx="6">
                  <c:v>38.48</c:v>
                </c:pt>
                <c:pt idx="7">
                  <c:v>38.49</c:v>
                </c:pt>
                <c:pt idx="8">
                  <c:v>38.49</c:v>
                </c:pt>
                <c:pt idx="9">
                  <c:v>38.49</c:v>
                </c:pt>
                <c:pt idx="10">
                  <c:v>38.5</c:v>
                </c:pt>
                <c:pt idx="11">
                  <c:v>38.5</c:v>
                </c:pt>
                <c:pt idx="12">
                  <c:v>38.51000000000001</c:v>
                </c:pt>
                <c:pt idx="13">
                  <c:v>38.51000000000001</c:v>
                </c:pt>
                <c:pt idx="14">
                  <c:v>38.51000000000001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Summary!$A$58</c:f>
              <c:strCache>
                <c:ptCount val="1"/>
                <c:pt idx="0">
                  <c:v>Complementary feeding (70%)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_(* #,##0_);_(* \(#,##0\);_(* "-"??_);_(@_)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Summary!$B$58:$P$58</c:f>
              <c:numCache>
                <c:formatCode>_(* #,##0_);_(* \(#,##0\);_(* "-"??_);_(@_)</c:formatCode>
                <c:ptCount val="15"/>
                <c:pt idx="0">
                  <c:v>40.96</c:v>
                </c:pt>
                <c:pt idx="1">
                  <c:v>39.76</c:v>
                </c:pt>
                <c:pt idx="2">
                  <c:v>38.8</c:v>
                </c:pt>
                <c:pt idx="3">
                  <c:v>37.91</c:v>
                </c:pt>
                <c:pt idx="4">
                  <c:v>37.02</c:v>
                </c:pt>
                <c:pt idx="5">
                  <c:v>36.78</c:v>
                </c:pt>
                <c:pt idx="6">
                  <c:v>36.79</c:v>
                </c:pt>
                <c:pt idx="7">
                  <c:v>36.8</c:v>
                </c:pt>
                <c:pt idx="8">
                  <c:v>36.8</c:v>
                </c:pt>
                <c:pt idx="9">
                  <c:v>36.81</c:v>
                </c:pt>
                <c:pt idx="10">
                  <c:v>36.81</c:v>
                </c:pt>
                <c:pt idx="11">
                  <c:v>36.81</c:v>
                </c:pt>
                <c:pt idx="12">
                  <c:v>36.82</c:v>
                </c:pt>
                <c:pt idx="13">
                  <c:v>36.82</c:v>
                </c:pt>
                <c:pt idx="14">
                  <c:v>36.82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Summary!$A$59</c:f>
              <c:strCache>
                <c:ptCount val="1"/>
                <c:pt idx="0">
                  <c:v>Breastfeeding + complementary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_(* #,##0_);_(* \(#,##0\);_(* "-"??_);_(@_)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Summary!$B$59:$P$59</c:f>
              <c:numCache>
                <c:formatCode>_(* #,##0_);_(* \(#,##0\);_(* "-"??_);_(@_)</c:formatCode>
                <c:ptCount val="15"/>
                <c:pt idx="0">
                  <c:v>40.96</c:v>
                </c:pt>
                <c:pt idx="1">
                  <c:v>39.74</c:v>
                </c:pt>
                <c:pt idx="2">
                  <c:v>38.76</c:v>
                </c:pt>
                <c:pt idx="3">
                  <c:v>37.86</c:v>
                </c:pt>
                <c:pt idx="4">
                  <c:v>36.97</c:v>
                </c:pt>
                <c:pt idx="5">
                  <c:v>36.73</c:v>
                </c:pt>
                <c:pt idx="6">
                  <c:v>36.74</c:v>
                </c:pt>
                <c:pt idx="7">
                  <c:v>36.74</c:v>
                </c:pt>
                <c:pt idx="8">
                  <c:v>36.75</c:v>
                </c:pt>
                <c:pt idx="9">
                  <c:v>36.75</c:v>
                </c:pt>
                <c:pt idx="10">
                  <c:v>36.75</c:v>
                </c:pt>
                <c:pt idx="11">
                  <c:v>36.75</c:v>
                </c:pt>
                <c:pt idx="12">
                  <c:v>36.77</c:v>
                </c:pt>
                <c:pt idx="13">
                  <c:v>36.77</c:v>
                </c:pt>
                <c:pt idx="14">
                  <c:v>36.77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024304"/>
        <c:axId val="580217888"/>
      </c:lineChart>
      <c:catAx>
        <c:axId val="541024304"/>
        <c:scaling>
          <c:orientation val="minMax"/>
        </c:scaling>
        <c:delete val="0"/>
        <c:axPos val="b"/>
        <c:numFmt formatCode="_(* #,##0_);_(* \(#,##0\);_(* &quot;-&quot;??_);_(@_)" sourceLinked="1"/>
        <c:majorTickMark val="out"/>
        <c:minorTickMark val="none"/>
        <c:tickLblPos val="nextTo"/>
        <c:crossAx val="580217888"/>
        <c:crosses val="autoZero"/>
        <c:auto val="1"/>
        <c:lblAlgn val="ctr"/>
        <c:lblOffset val="100"/>
        <c:noMultiLvlLbl val="0"/>
      </c:catAx>
      <c:valAx>
        <c:axId val="580217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stunted (0-59 months)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5410243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50114622461483"/>
          <c:y val="0.695171606950085"/>
          <c:w val="0.607294233581564"/>
          <c:h val="0.215130358337754"/>
        </c:manualLayout>
      </c:layout>
      <c:overlay val="1"/>
      <c:spPr>
        <a:solidFill>
          <a:schemeClr val="bg1">
            <a:lumMod val="95000"/>
          </a:schemeClr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'CF 20.9-&gt;30'!$A$43</c:f>
              <c:strCache>
                <c:ptCount val="1"/>
                <c:pt idx="0">
                  <c:v>    Total (0-60 months)</c:v>
                </c:pt>
              </c:strCache>
            </c:strRef>
          </c:tx>
          <c:marker>
            <c:symbol val="none"/>
          </c:marker>
          <c:cat>
            <c:numRef>
              <c:f>'CF 20.9-&gt;30'!$B$41:$P$41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'CF 20.9-&gt;30'!$B$43:$P$43</c:f>
              <c:numCache>
                <c:formatCode>#,##0</c:formatCode>
                <c:ptCount val="15"/>
                <c:pt idx="0">
                  <c:v>114177.0</c:v>
                </c:pt>
                <c:pt idx="1">
                  <c:v>113440.0</c:v>
                </c:pt>
                <c:pt idx="2">
                  <c:v>112569.0</c:v>
                </c:pt>
                <c:pt idx="3">
                  <c:v>111642.0</c:v>
                </c:pt>
                <c:pt idx="4">
                  <c:v>110634.0</c:v>
                </c:pt>
                <c:pt idx="5">
                  <c:v>109578.0</c:v>
                </c:pt>
                <c:pt idx="6">
                  <c:v>108489.0</c:v>
                </c:pt>
                <c:pt idx="7">
                  <c:v>107353.0</c:v>
                </c:pt>
                <c:pt idx="8">
                  <c:v>106162.0</c:v>
                </c:pt>
                <c:pt idx="9">
                  <c:v>104920.0</c:v>
                </c:pt>
                <c:pt idx="10">
                  <c:v>103641.0</c:v>
                </c:pt>
                <c:pt idx="11">
                  <c:v>102342.0</c:v>
                </c:pt>
                <c:pt idx="12">
                  <c:v>101033.0</c:v>
                </c:pt>
                <c:pt idx="13">
                  <c:v>99719.0</c:v>
                </c:pt>
                <c:pt idx="14">
                  <c:v>98423.0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'CF 20.9-&gt;30'!$A$44</c:f>
              <c:strCache>
                <c:ptCount val="1"/>
                <c:pt idx="0">
                  <c:v>    &lt;1 month</c:v>
                </c:pt>
              </c:strCache>
            </c:strRef>
          </c:tx>
          <c:marker>
            <c:symbol val="none"/>
          </c:marker>
          <c:cat>
            <c:numRef>
              <c:f>'CF 20.9-&gt;30'!$B$41:$P$41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'CF 20.9-&gt;30'!$B$44:$P$44</c:f>
              <c:numCache>
                <c:formatCode>#,##0</c:formatCode>
                <c:ptCount val="15"/>
                <c:pt idx="0">
                  <c:v>70522.0</c:v>
                </c:pt>
                <c:pt idx="1">
                  <c:v>70075.0</c:v>
                </c:pt>
                <c:pt idx="2">
                  <c:v>69539.0</c:v>
                </c:pt>
                <c:pt idx="3">
                  <c:v>68945.0</c:v>
                </c:pt>
                <c:pt idx="4">
                  <c:v>68307.0</c:v>
                </c:pt>
                <c:pt idx="5">
                  <c:v>67638.0</c:v>
                </c:pt>
                <c:pt idx="6">
                  <c:v>66946.0</c:v>
                </c:pt>
                <c:pt idx="7">
                  <c:v>66225.0</c:v>
                </c:pt>
                <c:pt idx="8">
                  <c:v>65468.0</c:v>
                </c:pt>
                <c:pt idx="9">
                  <c:v>64680.0</c:v>
                </c:pt>
                <c:pt idx="10">
                  <c:v>63872.0</c:v>
                </c:pt>
                <c:pt idx="11">
                  <c:v>63059.0</c:v>
                </c:pt>
                <c:pt idx="12">
                  <c:v>62242.0</c:v>
                </c:pt>
                <c:pt idx="13">
                  <c:v>61425.0</c:v>
                </c:pt>
                <c:pt idx="14">
                  <c:v>60626.0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'CF 20.9-&gt;30'!$A$45</c:f>
              <c:strCache>
                <c:ptCount val="1"/>
                <c:pt idx="0">
                  <c:v>    1-59 months</c:v>
                </c:pt>
              </c:strCache>
            </c:strRef>
          </c:tx>
          <c:marker>
            <c:symbol val="none"/>
          </c:marker>
          <c:cat>
            <c:numRef>
              <c:f>'CF 20.9-&gt;30'!$B$41:$P$41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'CF 20.9-&gt;30'!$B$45:$P$45</c:f>
              <c:numCache>
                <c:formatCode>#,##0</c:formatCode>
                <c:ptCount val="15"/>
                <c:pt idx="0">
                  <c:v>43654.0</c:v>
                </c:pt>
                <c:pt idx="1">
                  <c:v>43365.0</c:v>
                </c:pt>
                <c:pt idx="2">
                  <c:v>43030.0</c:v>
                </c:pt>
                <c:pt idx="3">
                  <c:v>42698.0</c:v>
                </c:pt>
                <c:pt idx="4">
                  <c:v>42327.0</c:v>
                </c:pt>
                <c:pt idx="5">
                  <c:v>41940.0</c:v>
                </c:pt>
                <c:pt idx="6">
                  <c:v>41543.0</c:v>
                </c:pt>
                <c:pt idx="7">
                  <c:v>41127.0</c:v>
                </c:pt>
                <c:pt idx="8">
                  <c:v>40693.0</c:v>
                </c:pt>
                <c:pt idx="9">
                  <c:v>40240.0</c:v>
                </c:pt>
                <c:pt idx="10">
                  <c:v>39769.0</c:v>
                </c:pt>
                <c:pt idx="11">
                  <c:v>39284.0</c:v>
                </c:pt>
                <c:pt idx="12">
                  <c:v>38791.0</c:v>
                </c:pt>
                <c:pt idx="13">
                  <c:v>38294.0</c:v>
                </c:pt>
                <c:pt idx="14">
                  <c:v>37798.0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185552"/>
        <c:axId val="582181536"/>
      </c:lineChart>
      <c:catAx>
        <c:axId val="58218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2181536"/>
        <c:crosses val="autoZero"/>
        <c:auto val="1"/>
        <c:lblAlgn val="ctr"/>
        <c:lblOffset val="100"/>
        <c:noMultiLvlLbl val="0"/>
      </c:catAx>
      <c:valAx>
        <c:axId val="58218153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8218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'CF 20.9-&gt;50'!$A$43</c:f>
              <c:strCache>
                <c:ptCount val="1"/>
                <c:pt idx="0">
                  <c:v>    Total (0-60 months)</c:v>
                </c:pt>
              </c:strCache>
            </c:strRef>
          </c:tx>
          <c:marker>
            <c:symbol val="none"/>
          </c:marker>
          <c:cat>
            <c:numRef>
              <c:f>'CF 20.9-&gt;50'!$B$41:$P$41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'CF 20.9-&gt;50'!$B$43:$P$43</c:f>
              <c:numCache>
                <c:formatCode>#,##0</c:formatCode>
                <c:ptCount val="15"/>
                <c:pt idx="0">
                  <c:v>114177.0</c:v>
                </c:pt>
                <c:pt idx="1">
                  <c:v>113229.0</c:v>
                </c:pt>
                <c:pt idx="2">
                  <c:v>112290.0</c:v>
                </c:pt>
                <c:pt idx="3">
                  <c:v>111330.0</c:v>
                </c:pt>
                <c:pt idx="4">
                  <c:v>110288.0</c:v>
                </c:pt>
                <c:pt idx="5">
                  <c:v>109225.0</c:v>
                </c:pt>
                <c:pt idx="6">
                  <c:v>108139.0</c:v>
                </c:pt>
                <c:pt idx="7">
                  <c:v>107007.0</c:v>
                </c:pt>
                <c:pt idx="8">
                  <c:v>105819.0</c:v>
                </c:pt>
                <c:pt idx="9">
                  <c:v>104582.0</c:v>
                </c:pt>
                <c:pt idx="10">
                  <c:v>103306.0</c:v>
                </c:pt>
                <c:pt idx="11">
                  <c:v>102012.0</c:v>
                </c:pt>
                <c:pt idx="12">
                  <c:v>100706.0</c:v>
                </c:pt>
                <c:pt idx="13">
                  <c:v>99397.0</c:v>
                </c:pt>
                <c:pt idx="14">
                  <c:v>98105.0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'CF 20.9-&gt;50'!$A$44</c:f>
              <c:strCache>
                <c:ptCount val="1"/>
                <c:pt idx="0">
                  <c:v>    &lt;1 month</c:v>
                </c:pt>
              </c:strCache>
            </c:strRef>
          </c:tx>
          <c:marker>
            <c:symbol val="none"/>
          </c:marker>
          <c:cat>
            <c:numRef>
              <c:f>'CF 20.9-&gt;50'!$B$41:$P$41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'CF 20.9-&gt;50'!$B$44:$P$44</c:f>
              <c:numCache>
                <c:formatCode>#,##0</c:formatCode>
                <c:ptCount val="15"/>
                <c:pt idx="0">
                  <c:v>70522.0</c:v>
                </c:pt>
                <c:pt idx="1">
                  <c:v>70075.0</c:v>
                </c:pt>
                <c:pt idx="2">
                  <c:v>69539.0</c:v>
                </c:pt>
                <c:pt idx="3">
                  <c:v>68945.0</c:v>
                </c:pt>
                <c:pt idx="4">
                  <c:v>68307.0</c:v>
                </c:pt>
                <c:pt idx="5">
                  <c:v>67638.0</c:v>
                </c:pt>
                <c:pt idx="6">
                  <c:v>66946.0</c:v>
                </c:pt>
                <c:pt idx="7">
                  <c:v>66225.0</c:v>
                </c:pt>
                <c:pt idx="8">
                  <c:v>65468.0</c:v>
                </c:pt>
                <c:pt idx="9">
                  <c:v>64680.0</c:v>
                </c:pt>
                <c:pt idx="10">
                  <c:v>63872.0</c:v>
                </c:pt>
                <c:pt idx="11">
                  <c:v>63059.0</c:v>
                </c:pt>
                <c:pt idx="12">
                  <c:v>62242.0</c:v>
                </c:pt>
                <c:pt idx="13">
                  <c:v>61425.0</c:v>
                </c:pt>
                <c:pt idx="14">
                  <c:v>60626.0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'CF 20.9-&gt;50'!$A$45</c:f>
              <c:strCache>
                <c:ptCount val="1"/>
                <c:pt idx="0">
                  <c:v>    1-59 months</c:v>
                </c:pt>
              </c:strCache>
            </c:strRef>
          </c:tx>
          <c:marker>
            <c:symbol val="none"/>
          </c:marker>
          <c:cat>
            <c:numRef>
              <c:f>'CF 20.9-&gt;50'!$B$41:$P$41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'CF 20.9-&gt;50'!$B$45:$P$45</c:f>
              <c:numCache>
                <c:formatCode>#,##0</c:formatCode>
                <c:ptCount val="15"/>
                <c:pt idx="0">
                  <c:v>43654.0</c:v>
                </c:pt>
                <c:pt idx="1">
                  <c:v>43154.0</c:v>
                </c:pt>
                <c:pt idx="2">
                  <c:v>42751.0</c:v>
                </c:pt>
                <c:pt idx="3">
                  <c:v>42385.0</c:v>
                </c:pt>
                <c:pt idx="4">
                  <c:v>41981.0</c:v>
                </c:pt>
                <c:pt idx="5">
                  <c:v>41587.0</c:v>
                </c:pt>
                <c:pt idx="6">
                  <c:v>41194.0</c:v>
                </c:pt>
                <c:pt idx="7">
                  <c:v>40782.0</c:v>
                </c:pt>
                <c:pt idx="8">
                  <c:v>40351.0</c:v>
                </c:pt>
                <c:pt idx="9">
                  <c:v>39901.0</c:v>
                </c:pt>
                <c:pt idx="10">
                  <c:v>39434.0</c:v>
                </c:pt>
                <c:pt idx="11">
                  <c:v>38953.0</c:v>
                </c:pt>
                <c:pt idx="12">
                  <c:v>38464.0</c:v>
                </c:pt>
                <c:pt idx="13">
                  <c:v>37972.0</c:v>
                </c:pt>
                <c:pt idx="14">
                  <c:v>37480.0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816496"/>
        <c:axId val="692819472"/>
      </c:lineChart>
      <c:catAx>
        <c:axId val="69281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2819472"/>
        <c:crosses val="autoZero"/>
        <c:auto val="1"/>
        <c:lblAlgn val="ctr"/>
        <c:lblOffset val="100"/>
        <c:noMultiLvlLbl val="0"/>
      </c:catAx>
      <c:valAx>
        <c:axId val="69281947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9281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'CF 20.9-&gt;70'!$A$43</c:f>
              <c:strCache>
                <c:ptCount val="1"/>
                <c:pt idx="0">
                  <c:v>    Total (0-60 months)</c:v>
                </c:pt>
              </c:strCache>
            </c:strRef>
          </c:tx>
          <c:marker>
            <c:symbol val="none"/>
          </c:marker>
          <c:cat>
            <c:numRef>
              <c:f>'CF 20.9-&gt;70'!$B$41:$P$41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'CF 20.9-&gt;70'!$B$43:$P$43</c:f>
              <c:numCache>
                <c:formatCode>#,##0</c:formatCode>
                <c:ptCount val="15"/>
                <c:pt idx="0">
                  <c:v>114177.0</c:v>
                </c:pt>
                <c:pt idx="1">
                  <c:v>113018.0</c:v>
                </c:pt>
                <c:pt idx="2">
                  <c:v>112015.0</c:v>
                </c:pt>
                <c:pt idx="3">
                  <c:v>111021.0</c:v>
                </c:pt>
                <c:pt idx="4">
                  <c:v>109947.0</c:v>
                </c:pt>
                <c:pt idx="5">
                  <c:v>108878.0</c:v>
                </c:pt>
                <c:pt idx="6">
                  <c:v>107796.0</c:v>
                </c:pt>
                <c:pt idx="7">
                  <c:v>106667.0</c:v>
                </c:pt>
                <c:pt idx="8">
                  <c:v>105483.0</c:v>
                </c:pt>
                <c:pt idx="9">
                  <c:v>104249.0</c:v>
                </c:pt>
                <c:pt idx="10">
                  <c:v>102977.0</c:v>
                </c:pt>
                <c:pt idx="11">
                  <c:v>101686.0</c:v>
                </c:pt>
                <c:pt idx="12">
                  <c:v>100385.0</c:v>
                </c:pt>
                <c:pt idx="13">
                  <c:v>99080.0</c:v>
                </c:pt>
                <c:pt idx="14">
                  <c:v>97792.0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'CF 20.9-&gt;70'!$A$44</c:f>
              <c:strCache>
                <c:ptCount val="1"/>
                <c:pt idx="0">
                  <c:v>    &lt;1 month</c:v>
                </c:pt>
              </c:strCache>
            </c:strRef>
          </c:tx>
          <c:marker>
            <c:symbol val="none"/>
          </c:marker>
          <c:cat>
            <c:numRef>
              <c:f>'CF 20.9-&gt;70'!$B$41:$P$41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'CF 20.9-&gt;70'!$B$44:$P$44</c:f>
              <c:numCache>
                <c:formatCode>#,##0</c:formatCode>
                <c:ptCount val="15"/>
                <c:pt idx="0">
                  <c:v>70522.0</c:v>
                </c:pt>
                <c:pt idx="1">
                  <c:v>70075.0</c:v>
                </c:pt>
                <c:pt idx="2">
                  <c:v>69539.0</c:v>
                </c:pt>
                <c:pt idx="3">
                  <c:v>68945.0</c:v>
                </c:pt>
                <c:pt idx="4">
                  <c:v>68307.0</c:v>
                </c:pt>
                <c:pt idx="5">
                  <c:v>67638.0</c:v>
                </c:pt>
                <c:pt idx="6">
                  <c:v>66946.0</c:v>
                </c:pt>
                <c:pt idx="7">
                  <c:v>66225.0</c:v>
                </c:pt>
                <c:pt idx="8">
                  <c:v>65468.0</c:v>
                </c:pt>
                <c:pt idx="9">
                  <c:v>64680.0</c:v>
                </c:pt>
                <c:pt idx="10">
                  <c:v>63872.0</c:v>
                </c:pt>
                <c:pt idx="11">
                  <c:v>63059.0</c:v>
                </c:pt>
                <c:pt idx="12">
                  <c:v>62242.0</c:v>
                </c:pt>
                <c:pt idx="13">
                  <c:v>61425.0</c:v>
                </c:pt>
                <c:pt idx="14">
                  <c:v>60626.0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'CF 20.9-&gt;70'!$A$45</c:f>
              <c:strCache>
                <c:ptCount val="1"/>
                <c:pt idx="0">
                  <c:v>    1-59 months</c:v>
                </c:pt>
              </c:strCache>
            </c:strRef>
          </c:tx>
          <c:marker>
            <c:symbol val="none"/>
          </c:marker>
          <c:cat>
            <c:numRef>
              <c:f>'CF 20.9-&gt;70'!$B$41:$P$41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'CF 20.9-&gt;70'!$B$45:$P$45</c:f>
              <c:numCache>
                <c:formatCode>#,##0</c:formatCode>
                <c:ptCount val="15"/>
                <c:pt idx="0">
                  <c:v>43654.0</c:v>
                </c:pt>
                <c:pt idx="1">
                  <c:v>42943.0</c:v>
                </c:pt>
                <c:pt idx="2">
                  <c:v>42476.0</c:v>
                </c:pt>
                <c:pt idx="3">
                  <c:v>42077.0</c:v>
                </c:pt>
                <c:pt idx="4">
                  <c:v>41640.0</c:v>
                </c:pt>
                <c:pt idx="5">
                  <c:v>41240.0</c:v>
                </c:pt>
                <c:pt idx="6">
                  <c:v>40850.0</c:v>
                </c:pt>
                <c:pt idx="7">
                  <c:v>40441.0</c:v>
                </c:pt>
                <c:pt idx="8">
                  <c:v>40015.0</c:v>
                </c:pt>
                <c:pt idx="9">
                  <c:v>39568.0</c:v>
                </c:pt>
                <c:pt idx="10">
                  <c:v>39105.0</c:v>
                </c:pt>
                <c:pt idx="11">
                  <c:v>38628.0</c:v>
                </c:pt>
                <c:pt idx="12">
                  <c:v>38143.0</c:v>
                </c:pt>
                <c:pt idx="13">
                  <c:v>37655.0</c:v>
                </c:pt>
                <c:pt idx="14">
                  <c:v>37166.0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11744"/>
        <c:axId val="582633168"/>
      </c:lineChart>
      <c:catAx>
        <c:axId val="58201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2633168"/>
        <c:crosses val="autoZero"/>
        <c:auto val="1"/>
        <c:lblAlgn val="ctr"/>
        <c:lblOffset val="100"/>
        <c:noMultiLvlLbl val="0"/>
      </c:catAx>
      <c:valAx>
        <c:axId val="58263316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8201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'CF 20.7-&gt;70.7'!$A$43</c:f>
              <c:strCache>
                <c:ptCount val="1"/>
                <c:pt idx="0">
                  <c:v>    Total (0-60 months)</c:v>
                </c:pt>
              </c:strCache>
            </c:strRef>
          </c:tx>
          <c:marker>
            <c:symbol val="none"/>
          </c:marker>
          <c:cat>
            <c:numRef>
              <c:f>'CF 20.7-&gt;70.7'!$B$41:$P$41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'CF 20.7-&gt;70.7'!$B$43:$P$43</c:f>
              <c:numCache>
                <c:formatCode>#,##0</c:formatCode>
                <c:ptCount val="15"/>
                <c:pt idx="0">
                  <c:v>114177.0</c:v>
                </c:pt>
                <c:pt idx="1">
                  <c:v>113009.0</c:v>
                </c:pt>
                <c:pt idx="2">
                  <c:v>112003.0</c:v>
                </c:pt>
                <c:pt idx="3">
                  <c:v>111007.0</c:v>
                </c:pt>
                <c:pt idx="4">
                  <c:v>109932.0</c:v>
                </c:pt>
                <c:pt idx="5">
                  <c:v>108863.0</c:v>
                </c:pt>
                <c:pt idx="6">
                  <c:v>107780.0</c:v>
                </c:pt>
                <c:pt idx="7">
                  <c:v>106652.0</c:v>
                </c:pt>
                <c:pt idx="8">
                  <c:v>105468.0</c:v>
                </c:pt>
                <c:pt idx="9">
                  <c:v>104234.0</c:v>
                </c:pt>
                <c:pt idx="10">
                  <c:v>102962.0</c:v>
                </c:pt>
                <c:pt idx="11">
                  <c:v>101672.0</c:v>
                </c:pt>
                <c:pt idx="12">
                  <c:v>100371.0</c:v>
                </c:pt>
                <c:pt idx="13">
                  <c:v>99066.0</c:v>
                </c:pt>
                <c:pt idx="14">
                  <c:v>97778.0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'CF 20.7-&gt;70.7'!$A$44</c:f>
              <c:strCache>
                <c:ptCount val="1"/>
                <c:pt idx="0">
                  <c:v>    &lt;1 month</c:v>
                </c:pt>
              </c:strCache>
            </c:strRef>
          </c:tx>
          <c:marker>
            <c:symbol val="none"/>
          </c:marker>
          <c:cat>
            <c:numRef>
              <c:f>'CF 20.7-&gt;70.7'!$B$41:$P$41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'CF 20.7-&gt;70.7'!$B$44:$P$44</c:f>
              <c:numCache>
                <c:formatCode>#,##0</c:formatCode>
                <c:ptCount val="15"/>
                <c:pt idx="0">
                  <c:v>70522.0</c:v>
                </c:pt>
                <c:pt idx="1">
                  <c:v>70075.0</c:v>
                </c:pt>
                <c:pt idx="2">
                  <c:v>69539.0</c:v>
                </c:pt>
                <c:pt idx="3">
                  <c:v>68945.0</c:v>
                </c:pt>
                <c:pt idx="4">
                  <c:v>68307.0</c:v>
                </c:pt>
                <c:pt idx="5">
                  <c:v>67638.0</c:v>
                </c:pt>
                <c:pt idx="6">
                  <c:v>66946.0</c:v>
                </c:pt>
                <c:pt idx="7">
                  <c:v>66225.0</c:v>
                </c:pt>
                <c:pt idx="8">
                  <c:v>65468.0</c:v>
                </c:pt>
                <c:pt idx="9">
                  <c:v>64680.0</c:v>
                </c:pt>
                <c:pt idx="10">
                  <c:v>63872.0</c:v>
                </c:pt>
                <c:pt idx="11">
                  <c:v>63059.0</c:v>
                </c:pt>
                <c:pt idx="12">
                  <c:v>62242.0</c:v>
                </c:pt>
                <c:pt idx="13">
                  <c:v>61425.0</c:v>
                </c:pt>
                <c:pt idx="14">
                  <c:v>60626.0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'CF 20.7-&gt;70.7'!$A$45</c:f>
              <c:strCache>
                <c:ptCount val="1"/>
                <c:pt idx="0">
                  <c:v>    1-59 months</c:v>
                </c:pt>
              </c:strCache>
            </c:strRef>
          </c:tx>
          <c:marker>
            <c:symbol val="none"/>
          </c:marker>
          <c:cat>
            <c:numRef>
              <c:f>'CF 20.7-&gt;70.7'!$B$41:$P$41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'CF 20.7-&gt;70.7'!$B$45:$P$45</c:f>
              <c:numCache>
                <c:formatCode>#,##0</c:formatCode>
                <c:ptCount val="15"/>
                <c:pt idx="0">
                  <c:v>43654.0</c:v>
                </c:pt>
                <c:pt idx="1">
                  <c:v>42934.0</c:v>
                </c:pt>
                <c:pt idx="2">
                  <c:v>42464.0</c:v>
                </c:pt>
                <c:pt idx="3">
                  <c:v>42063.0</c:v>
                </c:pt>
                <c:pt idx="4">
                  <c:v>41625.0</c:v>
                </c:pt>
                <c:pt idx="5">
                  <c:v>41225.0</c:v>
                </c:pt>
                <c:pt idx="6">
                  <c:v>40835.0</c:v>
                </c:pt>
                <c:pt idx="7">
                  <c:v>40426.0</c:v>
                </c:pt>
                <c:pt idx="8">
                  <c:v>40000.0</c:v>
                </c:pt>
                <c:pt idx="9">
                  <c:v>39553.0</c:v>
                </c:pt>
                <c:pt idx="10">
                  <c:v>39090.0</c:v>
                </c:pt>
                <c:pt idx="11">
                  <c:v>38613.0</c:v>
                </c:pt>
                <c:pt idx="12">
                  <c:v>38129.0</c:v>
                </c:pt>
                <c:pt idx="13">
                  <c:v>37641.0</c:v>
                </c:pt>
                <c:pt idx="14">
                  <c:v>37153.0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566992"/>
        <c:axId val="582005600"/>
      </c:lineChart>
      <c:catAx>
        <c:axId val="53956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2005600"/>
        <c:crosses val="autoZero"/>
        <c:auto val="1"/>
        <c:lblAlgn val="ctr"/>
        <c:lblOffset val="100"/>
        <c:noMultiLvlLbl val="0"/>
      </c:catAx>
      <c:valAx>
        <c:axId val="58200560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3956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552449</xdr:colOff>
      <xdr:row>0</xdr:row>
      <xdr:rowOff>119062</xdr:rowOff>
    </xdr:from>
    <xdr:to>
      <xdr:col>20</xdr:col>
      <xdr:colOff>257174</xdr:colOff>
      <xdr:row>21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276224</xdr:colOff>
      <xdr:row>21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23</xdr:row>
      <xdr:rowOff>42862</xdr:rowOff>
    </xdr:from>
    <xdr:to>
      <xdr:col>10</xdr:col>
      <xdr:colOff>561975</xdr:colOff>
      <xdr:row>37</xdr:row>
      <xdr:rowOff>119062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23</xdr:row>
      <xdr:rowOff>42862</xdr:rowOff>
    </xdr:from>
    <xdr:to>
      <xdr:col>10</xdr:col>
      <xdr:colOff>561975</xdr:colOff>
      <xdr:row>37</xdr:row>
      <xdr:rowOff>119062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23</xdr:row>
      <xdr:rowOff>42862</xdr:rowOff>
    </xdr:from>
    <xdr:to>
      <xdr:col>10</xdr:col>
      <xdr:colOff>561975</xdr:colOff>
      <xdr:row>37</xdr:row>
      <xdr:rowOff>119062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23</xdr:row>
      <xdr:rowOff>42862</xdr:rowOff>
    </xdr:from>
    <xdr:to>
      <xdr:col>10</xdr:col>
      <xdr:colOff>561975</xdr:colOff>
      <xdr:row>37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enarios_LiST_Bangladesh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Summary"/>
      <sheetName val="deaths"/>
      <sheetName val="stunting prevalence"/>
      <sheetName val="number stunted"/>
      <sheetName val="Baseline"/>
      <sheetName val="CF 20.9-&gt;30"/>
      <sheetName val="CF 20.9-&gt;50"/>
      <sheetName val="CF 20.9-&gt;70"/>
      <sheetName val="CF 20.7-&gt;70.7"/>
      <sheetName val="BF 61-&gt;70"/>
      <sheetName val="BF 61-&gt;80"/>
      <sheetName val="BF 61-&gt;90"/>
      <sheetName val="BF 61-&gt;90 + CF 20.9-&gt;70"/>
      <sheetName val="BF 61-&gt;70 + CF 20.9-&gt;70"/>
    </sheetNames>
    <sheetDataSet>
      <sheetData sheetId="0"/>
      <sheetData sheetId="1">
        <row r="2">
          <cell r="B2">
            <v>2016</v>
          </cell>
          <cell r="C2">
            <v>2017</v>
          </cell>
          <cell r="D2">
            <v>2018</v>
          </cell>
          <cell r="E2">
            <v>2019</v>
          </cell>
          <cell r="F2">
            <v>2020</v>
          </cell>
          <cell r="G2">
            <v>2021</v>
          </cell>
          <cell r="H2">
            <v>2022</v>
          </cell>
          <cell r="I2">
            <v>2023</v>
          </cell>
          <cell r="J2">
            <v>2024</v>
          </cell>
          <cell r="K2">
            <v>2025</v>
          </cell>
          <cell r="L2">
            <v>2026</v>
          </cell>
          <cell r="M2">
            <v>2027</v>
          </cell>
          <cell r="N2">
            <v>2028</v>
          </cell>
          <cell r="O2">
            <v>2029</v>
          </cell>
          <cell r="P2">
            <v>2030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3:P47"/>
  <sheetViews>
    <sheetView zoomScale="80" zoomScaleNormal="80" zoomScalePageLayoutView="80" workbookViewId="0">
      <selection activeCell="I24" sqref="I24"/>
    </sheetView>
  </sheetViews>
  <sheetFormatPr baseColWidth="10" defaultColWidth="8.83203125" defaultRowHeight="15" x14ac:dyDescent="0.2"/>
  <sheetData>
    <row r="3" spans="2:16" x14ac:dyDescent="0.2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2:16" x14ac:dyDescent="0.2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2:16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10" spans="2:16" x14ac:dyDescent="0.2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14999847407452621"/>
  </sheetPr>
  <dimension ref="A1:P45"/>
  <sheetViews>
    <sheetView workbookViewId="0">
      <selection activeCell="I20" sqref="I20"/>
    </sheetView>
  </sheetViews>
  <sheetFormatPr baseColWidth="10" defaultColWidth="8.83203125" defaultRowHeight="15" x14ac:dyDescent="0.2"/>
  <cols>
    <col min="1" max="1" width="79.5" bestFit="1" customWidth="1"/>
  </cols>
  <sheetData>
    <row r="1" spans="1:16" x14ac:dyDescent="0.2">
      <c r="A1" t="s">
        <v>0</v>
      </c>
    </row>
    <row r="2" spans="1:16" x14ac:dyDescent="0.2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</row>
    <row r="3" spans="1:16" x14ac:dyDescent="0.2">
      <c r="A3" t="s">
        <v>1</v>
      </c>
    </row>
    <row r="4" spans="1:16" x14ac:dyDescent="0.2">
      <c r="A4" t="s">
        <v>2</v>
      </c>
    </row>
    <row r="5" spans="1:16" x14ac:dyDescent="0.2">
      <c r="A5" t="s">
        <v>3</v>
      </c>
      <c r="B5">
        <v>29.68</v>
      </c>
      <c r="C5">
        <v>30.27</v>
      </c>
      <c r="D5">
        <v>30.7</v>
      </c>
      <c r="E5">
        <v>31.08</v>
      </c>
      <c r="F5">
        <v>31.47</v>
      </c>
      <c r="G5">
        <v>31.56</v>
      </c>
      <c r="H5">
        <v>31.56</v>
      </c>
      <c r="I5">
        <v>31.55</v>
      </c>
      <c r="J5">
        <v>31.54</v>
      </c>
      <c r="K5">
        <v>31.54</v>
      </c>
      <c r="L5">
        <v>31.53</v>
      </c>
      <c r="M5">
        <v>31.52</v>
      </c>
      <c r="N5">
        <v>31.52</v>
      </c>
      <c r="O5">
        <v>31.52</v>
      </c>
      <c r="P5">
        <v>31.52</v>
      </c>
    </row>
    <row r="6" spans="1:16" x14ac:dyDescent="0.2">
      <c r="A6" t="s">
        <v>4</v>
      </c>
      <c r="B6">
        <v>29.36</v>
      </c>
      <c r="C6">
        <v>29.99</v>
      </c>
      <c r="D6">
        <v>30.55</v>
      </c>
      <c r="E6">
        <v>31.07</v>
      </c>
      <c r="F6">
        <v>31.59</v>
      </c>
      <c r="G6">
        <v>31.73</v>
      </c>
      <c r="H6">
        <v>31.73</v>
      </c>
      <c r="I6">
        <v>31.73</v>
      </c>
      <c r="J6">
        <v>31.73</v>
      </c>
      <c r="K6">
        <v>31.73</v>
      </c>
      <c r="L6">
        <v>31.74</v>
      </c>
      <c r="M6">
        <v>31.74</v>
      </c>
      <c r="N6">
        <v>31.74</v>
      </c>
      <c r="O6">
        <v>31.74</v>
      </c>
      <c r="P6">
        <v>31.74</v>
      </c>
    </row>
    <row r="7" spans="1:16" x14ac:dyDescent="0.2">
      <c r="A7" t="s">
        <v>5</v>
      </c>
      <c r="B7">
        <v>25.91</v>
      </c>
      <c r="C7">
        <v>25.15</v>
      </c>
      <c r="D7">
        <v>24.53</v>
      </c>
      <c r="E7">
        <v>23.96</v>
      </c>
      <c r="F7">
        <v>23.39</v>
      </c>
      <c r="G7">
        <v>23.25</v>
      </c>
      <c r="H7">
        <v>23.25</v>
      </c>
      <c r="I7">
        <v>23.25</v>
      </c>
      <c r="J7">
        <v>23.26</v>
      </c>
      <c r="K7">
        <v>23.26</v>
      </c>
      <c r="L7">
        <v>23.26</v>
      </c>
      <c r="M7">
        <v>23.26</v>
      </c>
      <c r="N7">
        <v>23.27</v>
      </c>
      <c r="O7">
        <v>23.27</v>
      </c>
      <c r="P7">
        <v>23.27</v>
      </c>
    </row>
    <row r="8" spans="1:16" x14ac:dyDescent="0.2">
      <c r="A8" t="s">
        <v>6</v>
      </c>
      <c r="B8">
        <v>15.05</v>
      </c>
      <c r="C8">
        <v>14.59</v>
      </c>
      <c r="D8">
        <v>14.22</v>
      </c>
      <c r="E8">
        <v>13.89</v>
      </c>
      <c r="F8">
        <v>13.55</v>
      </c>
      <c r="G8">
        <v>13.46</v>
      </c>
      <c r="H8">
        <v>13.47</v>
      </c>
      <c r="I8">
        <v>13.47</v>
      </c>
      <c r="J8">
        <v>13.47</v>
      </c>
      <c r="K8">
        <v>13.47</v>
      </c>
      <c r="L8">
        <v>13.47</v>
      </c>
      <c r="M8">
        <v>13.48</v>
      </c>
      <c r="N8">
        <v>13.48</v>
      </c>
      <c r="O8">
        <v>13.48</v>
      </c>
      <c r="P8">
        <v>13.48</v>
      </c>
    </row>
    <row r="9" spans="1:16" x14ac:dyDescent="0.2">
      <c r="A9" t="s">
        <v>7</v>
      </c>
    </row>
    <row r="10" spans="1:16" x14ac:dyDescent="0.2">
      <c r="A10" t="s">
        <v>3</v>
      </c>
      <c r="B10">
        <v>60.67</v>
      </c>
      <c r="C10">
        <v>60.67</v>
      </c>
      <c r="D10">
        <v>60.67</v>
      </c>
      <c r="E10">
        <v>60.67</v>
      </c>
      <c r="F10">
        <v>60.67</v>
      </c>
      <c r="G10">
        <v>60.67</v>
      </c>
      <c r="H10">
        <v>60.67</v>
      </c>
      <c r="I10">
        <v>60.67</v>
      </c>
      <c r="J10">
        <v>60.67</v>
      </c>
      <c r="K10">
        <v>60.67</v>
      </c>
      <c r="L10">
        <v>60.67</v>
      </c>
      <c r="M10">
        <v>60.67</v>
      </c>
      <c r="N10">
        <v>60.67</v>
      </c>
      <c r="O10">
        <v>60.67</v>
      </c>
      <c r="P10">
        <v>60.67</v>
      </c>
    </row>
    <row r="11" spans="1:16" x14ac:dyDescent="0.2">
      <c r="A11" t="s">
        <v>4</v>
      </c>
      <c r="B11">
        <v>21.64</v>
      </c>
      <c r="C11">
        <v>21.64</v>
      </c>
      <c r="D11">
        <v>21.64</v>
      </c>
      <c r="E11">
        <v>21.64</v>
      </c>
      <c r="F11">
        <v>21.64</v>
      </c>
      <c r="G11">
        <v>21.64</v>
      </c>
      <c r="H11">
        <v>21.64</v>
      </c>
      <c r="I11">
        <v>21.64</v>
      </c>
      <c r="J11">
        <v>21.64</v>
      </c>
      <c r="K11">
        <v>21.64</v>
      </c>
      <c r="L11">
        <v>21.64</v>
      </c>
      <c r="M11">
        <v>21.64</v>
      </c>
      <c r="N11">
        <v>21.64</v>
      </c>
      <c r="O11">
        <v>21.64</v>
      </c>
      <c r="P11">
        <v>21.64</v>
      </c>
    </row>
    <row r="12" spans="1:16" x14ac:dyDescent="0.2">
      <c r="A12" t="s">
        <v>5</v>
      </c>
      <c r="B12">
        <v>13.34</v>
      </c>
      <c r="C12">
        <v>13.34</v>
      </c>
      <c r="D12">
        <v>13.34</v>
      </c>
      <c r="E12">
        <v>13.34</v>
      </c>
      <c r="F12">
        <v>13.34</v>
      </c>
      <c r="G12">
        <v>13.34</v>
      </c>
      <c r="H12">
        <v>13.34</v>
      </c>
      <c r="I12">
        <v>13.34</v>
      </c>
      <c r="J12">
        <v>13.34</v>
      </c>
      <c r="K12">
        <v>13.34</v>
      </c>
      <c r="L12">
        <v>13.34</v>
      </c>
      <c r="M12">
        <v>13.34</v>
      </c>
      <c r="N12">
        <v>13.34</v>
      </c>
      <c r="O12">
        <v>13.34</v>
      </c>
      <c r="P12">
        <v>13.34</v>
      </c>
    </row>
    <row r="13" spans="1:16" x14ac:dyDescent="0.2">
      <c r="A13" t="s">
        <v>6</v>
      </c>
      <c r="B13">
        <v>4.3600000000000003</v>
      </c>
      <c r="C13">
        <v>4.3600000000000003</v>
      </c>
      <c r="D13">
        <v>4.3600000000000003</v>
      </c>
      <c r="E13">
        <v>4.3600000000000003</v>
      </c>
      <c r="F13">
        <v>4.3600000000000003</v>
      </c>
      <c r="G13">
        <v>4.3600000000000003</v>
      </c>
      <c r="H13">
        <v>4.3600000000000003</v>
      </c>
      <c r="I13">
        <v>4.3600000000000003</v>
      </c>
      <c r="J13">
        <v>4.3600000000000003</v>
      </c>
      <c r="K13">
        <v>4.3600000000000003</v>
      </c>
      <c r="L13">
        <v>4.3600000000000003</v>
      </c>
      <c r="M13">
        <v>4.3600000000000003</v>
      </c>
      <c r="N13">
        <v>4.3600000000000003</v>
      </c>
      <c r="O13">
        <v>4.3600000000000003</v>
      </c>
      <c r="P13">
        <v>4.3600000000000003</v>
      </c>
    </row>
    <row r="14" spans="1:16" x14ac:dyDescent="0.2">
      <c r="A14" t="s">
        <v>8</v>
      </c>
    </row>
    <row r="15" spans="1:16" x14ac:dyDescent="0.2">
      <c r="A15" t="s">
        <v>3</v>
      </c>
      <c r="B15">
        <v>60.67</v>
      </c>
      <c r="C15">
        <v>60.67</v>
      </c>
      <c r="D15">
        <v>60.67</v>
      </c>
      <c r="E15">
        <v>60.67</v>
      </c>
      <c r="F15">
        <v>60.67</v>
      </c>
      <c r="G15">
        <v>60.67</v>
      </c>
      <c r="H15">
        <v>60.67</v>
      </c>
      <c r="I15">
        <v>60.67</v>
      </c>
      <c r="J15">
        <v>60.67</v>
      </c>
      <c r="K15">
        <v>60.67</v>
      </c>
      <c r="L15">
        <v>60.67</v>
      </c>
      <c r="M15">
        <v>60.67</v>
      </c>
      <c r="N15">
        <v>60.67</v>
      </c>
      <c r="O15">
        <v>60.67</v>
      </c>
      <c r="P15">
        <v>60.67</v>
      </c>
    </row>
    <row r="16" spans="1:16" x14ac:dyDescent="0.2">
      <c r="A16" t="s">
        <v>4</v>
      </c>
      <c r="B16">
        <v>21.64</v>
      </c>
      <c r="C16">
        <v>21.64</v>
      </c>
      <c r="D16">
        <v>21.64</v>
      </c>
      <c r="E16">
        <v>21.64</v>
      </c>
      <c r="F16">
        <v>21.64</v>
      </c>
      <c r="G16">
        <v>21.64</v>
      </c>
      <c r="H16">
        <v>21.64</v>
      </c>
      <c r="I16">
        <v>21.64</v>
      </c>
      <c r="J16">
        <v>21.64</v>
      </c>
      <c r="K16">
        <v>21.64</v>
      </c>
      <c r="L16">
        <v>21.64</v>
      </c>
      <c r="M16">
        <v>21.64</v>
      </c>
      <c r="N16">
        <v>21.64</v>
      </c>
      <c r="O16">
        <v>21.64</v>
      </c>
      <c r="P16">
        <v>21.64</v>
      </c>
    </row>
    <row r="17" spans="1:16" x14ac:dyDescent="0.2">
      <c r="A17" t="s">
        <v>5</v>
      </c>
      <c r="B17">
        <v>13.34</v>
      </c>
      <c r="C17">
        <v>13.34</v>
      </c>
      <c r="D17">
        <v>13.34</v>
      </c>
      <c r="E17">
        <v>13.34</v>
      </c>
      <c r="F17">
        <v>13.34</v>
      </c>
      <c r="G17">
        <v>13.34</v>
      </c>
      <c r="H17">
        <v>13.34</v>
      </c>
      <c r="I17">
        <v>13.34</v>
      </c>
      <c r="J17">
        <v>13.34</v>
      </c>
      <c r="K17">
        <v>13.34</v>
      </c>
      <c r="L17">
        <v>13.34</v>
      </c>
      <c r="M17">
        <v>13.34</v>
      </c>
      <c r="N17">
        <v>13.34</v>
      </c>
      <c r="O17">
        <v>13.34</v>
      </c>
      <c r="P17">
        <v>13.34</v>
      </c>
    </row>
    <row r="18" spans="1:16" x14ac:dyDescent="0.2">
      <c r="A18" t="s">
        <v>6</v>
      </c>
      <c r="B18">
        <v>4.3600000000000003</v>
      </c>
      <c r="C18">
        <v>4.3600000000000003</v>
      </c>
      <c r="D18">
        <v>4.3600000000000003</v>
      </c>
      <c r="E18">
        <v>4.3600000000000003</v>
      </c>
      <c r="F18">
        <v>4.3600000000000003</v>
      </c>
      <c r="G18">
        <v>4.3600000000000003</v>
      </c>
      <c r="H18">
        <v>4.3600000000000003</v>
      </c>
      <c r="I18">
        <v>4.3600000000000003</v>
      </c>
      <c r="J18">
        <v>4.3600000000000003</v>
      </c>
      <c r="K18">
        <v>4.3600000000000003</v>
      </c>
      <c r="L18">
        <v>4.3600000000000003</v>
      </c>
      <c r="M18">
        <v>4.3600000000000003</v>
      </c>
      <c r="N18">
        <v>4.3600000000000003</v>
      </c>
      <c r="O18">
        <v>4.3600000000000003</v>
      </c>
      <c r="P18">
        <v>4.3600000000000003</v>
      </c>
    </row>
    <row r="19" spans="1:16" x14ac:dyDescent="0.2">
      <c r="A19" t="s">
        <v>9</v>
      </c>
    </row>
    <row r="20" spans="1:16" x14ac:dyDescent="0.2">
      <c r="A20" t="s">
        <v>3</v>
      </c>
      <c r="B20">
        <v>47.21</v>
      </c>
      <c r="C20">
        <v>49.08</v>
      </c>
      <c r="D20">
        <v>49.08</v>
      </c>
      <c r="E20">
        <v>49.08</v>
      </c>
      <c r="F20">
        <v>49.08</v>
      </c>
      <c r="G20">
        <v>49.08</v>
      </c>
      <c r="H20">
        <v>49.08</v>
      </c>
      <c r="I20">
        <v>49.08</v>
      </c>
      <c r="J20">
        <v>49.08</v>
      </c>
      <c r="K20">
        <v>49.08</v>
      </c>
      <c r="L20">
        <v>49.08</v>
      </c>
      <c r="M20">
        <v>49.08</v>
      </c>
      <c r="N20">
        <v>49.08</v>
      </c>
      <c r="O20">
        <v>49.08</v>
      </c>
      <c r="P20">
        <v>49.08</v>
      </c>
    </row>
    <row r="21" spans="1:16" x14ac:dyDescent="0.2">
      <c r="A21" t="s">
        <v>4</v>
      </c>
      <c r="B21">
        <v>30.25</v>
      </c>
      <c r="C21">
        <v>31.45</v>
      </c>
      <c r="D21">
        <v>31.45</v>
      </c>
      <c r="E21">
        <v>31.45</v>
      </c>
      <c r="F21">
        <v>31.45</v>
      </c>
      <c r="G21">
        <v>31.45</v>
      </c>
      <c r="H21">
        <v>31.45</v>
      </c>
      <c r="I21">
        <v>31.45</v>
      </c>
      <c r="J21">
        <v>31.45</v>
      </c>
      <c r="K21">
        <v>31.45</v>
      </c>
      <c r="L21">
        <v>31.45</v>
      </c>
      <c r="M21">
        <v>31.45</v>
      </c>
      <c r="N21">
        <v>31.45</v>
      </c>
      <c r="O21">
        <v>31.45</v>
      </c>
      <c r="P21">
        <v>31.45</v>
      </c>
    </row>
    <row r="22" spans="1:16" x14ac:dyDescent="0.2">
      <c r="A22" t="s">
        <v>5</v>
      </c>
      <c r="B22">
        <v>14.06</v>
      </c>
      <c r="C22">
        <v>12.15</v>
      </c>
      <c r="D22">
        <v>12.15</v>
      </c>
      <c r="E22">
        <v>12.15</v>
      </c>
      <c r="F22">
        <v>12.15</v>
      </c>
      <c r="G22">
        <v>12.15</v>
      </c>
      <c r="H22">
        <v>12.15</v>
      </c>
      <c r="I22">
        <v>12.15</v>
      </c>
      <c r="J22">
        <v>12.15</v>
      </c>
      <c r="K22">
        <v>12.15</v>
      </c>
      <c r="L22">
        <v>12.15</v>
      </c>
      <c r="M22">
        <v>12.15</v>
      </c>
      <c r="N22">
        <v>12.15</v>
      </c>
      <c r="O22">
        <v>12.15</v>
      </c>
      <c r="P22">
        <v>12.15</v>
      </c>
    </row>
    <row r="23" spans="1:16" x14ac:dyDescent="0.2">
      <c r="A23" t="s">
        <v>6</v>
      </c>
      <c r="B23">
        <v>8.48</v>
      </c>
      <c r="C23">
        <v>7.32</v>
      </c>
      <c r="D23">
        <v>7.32</v>
      </c>
      <c r="E23">
        <v>7.32</v>
      </c>
      <c r="F23">
        <v>7.32</v>
      </c>
      <c r="G23">
        <v>7.32</v>
      </c>
      <c r="H23">
        <v>7.32</v>
      </c>
      <c r="I23">
        <v>7.32</v>
      </c>
      <c r="J23">
        <v>7.32</v>
      </c>
      <c r="K23">
        <v>7.32</v>
      </c>
      <c r="L23">
        <v>7.32</v>
      </c>
      <c r="M23">
        <v>7.32</v>
      </c>
      <c r="N23">
        <v>7.32</v>
      </c>
      <c r="O23">
        <v>7.32</v>
      </c>
      <c r="P23">
        <v>7.32</v>
      </c>
    </row>
    <row r="24" spans="1:16" x14ac:dyDescent="0.2">
      <c r="A24" t="s">
        <v>10</v>
      </c>
    </row>
    <row r="25" spans="1:16" x14ac:dyDescent="0.2">
      <c r="A25" t="s">
        <v>3</v>
      </c>
      <c r="B25">
        <v>22.92</v>
      </c>
      <c r="C25">
        <v>25.01</v>
      </c>
      <c r="D25">
        <v>25.74</v>
      </c>
      <c r="E25">
        <v>25.74</v>
      </c>
      <c r="F25">
        <v>25.74</v>
      </c>
      <c r="G25">
        <v>25.74</v>
      </c>
      <c r="H25">
        <v>25.74</v>
      </c>
      <c r="I25">
        <v>25.74</v>
      </c>
      <c r="J25">
        <v>25.74</v>
      </c>
      <c r="K25">
        <v>25.74</v>
      </c>
      <c r="L25">
        <v>25.74</v>
      </c>
      <c r="M25">
        <v>25.74</v>
      </c>
      <c r="N25">
        <v>25.74</v>
      </c>
      <c r="O25">
        <v>25.74</v>
      </c>
      <c r="P25">
        <v>25.74</v>
      </c>
    </row>
    <row r="26" spans="1:16" x14ac:dyDescent="0.2">
      <c r="A26" t="s">
        <v>4</v>
      </c>
      <c r="B26">
        <v>27.73</v>
      </c>
      <c r="C26">
        <v>30.26</v>
      </c>
      <c r="D26">
        <v>31.15</v>
      </c>
      <c r="E26">
        <v>31.15</v>
      </c>
      <c r="F26">
        <v>31.15</v>
      </c>
      <c r="G26">
        <v>31.15</v>
      </c>
      <c r="H26">
        <v>31.15</v>
      </c>
      <c r="I26">
        <v>31.15</v>
      </c>
      <c r="J26">
        <v>31.15</v>
      </c>
      <c r="K26">
        <v>31.15</v>
      </c>
      <c r="L26">
        <v>31.15</v>
      </c>
      <c r="M26">
        <v>31.15</v>
      </c>
      <c r="N26">
        <v>31.15</v>
      </c>
      <c r="O26">
        <v>31.15</v>
      </c>
      <c r="P26">
        <v>31.15</v>
      </c>
    </row>
    <row r="27" spans="1:16" x14ac:dyDescent="0.2">
      <c r="A27" t="s">
        <v>5</v>
      </c>
      <c r="B27">
        <v>30.8</v>
      </c>
      <c r="C27">
        <v>27.93</v>
      </c>
      <c r="D27">
        <v>26.91</v>
      </c>
      <c r="E27">
        <v>26.91</v>
      </c>
      <c r="F27">
        <v>26.91</v>
      </c>
      <c r="G27">
        <v>26.91</v>
      </c>
      <c r="H27">
        <v>26.91</v>
      </c>
      <c r="I27">
        <v>26.91</v>
      </c>
      <c r="J27">
        <v>26.91</v>
      </c>
      <c r="K27">
        <v>26.91</v>
      </c>
      <c r="L27">
        <v>26.91</v>
      </c>
      <c r="M27">
        <v>26.91</v>
      </c>
      <c r="N27">
        <v>26.91</v>
      </c>
      <c r="O27">
        <v>26.91</v>
      </c>
      <c r="P27">
        <v>26.91</v>
      </c>
    </row>
    <row r="28" spans="1:16" x14ac:dyDescent="0.2">
      <c r="A28" t="s">
        <v>6</v>
      </c>
      <c r="B28">
        <v>18.54</v>
      </c>
      <c r="C28">
        <v>16.809999999999999</v>
      </c>
      <c r="D28">
        <v>16.2</v>
      </c>
      <c r="E28">
        <v>16.2</v>
      </c>
      <c r="F28">
        <v>16.2</v>
      </c>
      <c r="G28">
        <v>16.2</v>
      </c>
      <c r="H28">
        <v>16.2</v>
      </c>
      <c r="I28">
        <v>16.2</v>
      </c>
      <c r="J28">
        <v>16.2</v>
      </c>
      <c r="K28">
        <v>16.2</v>
      </c>
      <c r="L28">
        <v>16.2</v>
      </c>
      <c r="M28">
        <v>16.2</v>
      </c>
      <c r="N28">
        <v>16.2</v>
      </c>
      <c r="O28">
        <v>16.2</v>
      </c>
      <c r="P28">
        <v>16.2</v>
      </c>
    </row>
    <row r="29" spans="1:16" x14ac:dyDescent="0.2">
      <c r="A29" t="s">
        <v>11</v>
      </c>
    </row>
    <row r="30" spans="1:16" x14ac:dyDescent="0.2">
      <c r="A30" t="s">
        <v>3</v>
      </c>
      <c r="B30">
        <v>23.66</v>
      </c>
      <c r="C30">
        <v>23.66</v>
      </c>
      <c r="D30">
        <v>24.15</v>
      </c>
      <c r="E30">
        <v>24.8</v>
      </c>
      <c r="F30">
        <v>25.46</v>
      </c>
      <c r="G30">
        <v>25.63</v>
      </c>
      <c r="H30">
        <v>25.63</v>
      </c>
      <c r="I30">
        <v>25.63</v>
      </c>
      <c r="J30">
        <v>25.63</v>
      </c>
      <c r="K30">
        <v>25.63</v>
      </c>
      <c r="L30">
        <v>25.63</v>
      </c>
      <c r="M30">
        <v>25.63</v>
      </c>
      <c r="N30">
        <v>25.63</v>
      </c>
      <c r="O30">
        <v>25.63</v>
      </c>
      <c r="P30">
        <v>25.63</v>
      </c>
    </row>
    <row r="31" spans="1:16" x14ac:dyDescent="0.2">
      <c r="A31" t="s">
        <v>4</v>
      </c>
      <c r="B31">
        <v>31.07</v>
      </c>
      <c r="C31">
        <v>31.07</v>
      </c>
      <c r="D31">
        <v>31.71</v>
      </c>
      <c r="E31">
        <v>32.57</v>
      </c>
      <c r="F31">
        <v>33.43</v>
      </c>
      <c r="G31">
        <v>33.659999999999997</v>
      </c>
      <c r="H31">
        <v>33.659999999999997</v>
      </c>
      <c r="I31">
        <v>33.659999999999997</v>
      </c>
      <c r="J31">
        <v>33.659999999999997</v>
      </c>
      <c r="K31">
        <v>33.659999999999997</v>
      </c>
      <c r="L31">
        <v>33.659999999999997</v>
      </c>
      <c r="M31">
        <v>33.659999999999997</v>
      </c>
      <c r="N31">
        <v>33.659999999999997</v>
      </c>
      <c r="O31">
        <v>33.659999999999997</v>
      </c>
      <c r="P31">
        <v>33.659999999999997</v>
      </c>
    </row>
    <row r="32" spans="1:16" x14ac:dyDescent="0.2">
      <c r="A32" t="s">
        <v>5</v>
      </c>
      <c r="B32">
        <v>28.44</v>
      </c>
      <c r="C32">
        <v>28.44</v>
      </c>
      <c r="D32">
        <v>27.74</v>
      </c>
      <c r="E32">
        <v>26.78</v>
      </c>
      <c r="F32">
        <v>25.83</v>
      </c>
      <c r="G32">
        <v>25.58</v>
      </c>
      <c r="H32">
        <v>25.58</v>
      </c>
      <c r="I32">
        <v>25.58</v>
      </c>
      <c r="J32">
        <v>25.58</v>
      </c>
      <c r="K32">
        <v>25.58</v>
      </c>
      <c r="L32">
        <v>25.58</v>
      </c>
      <c r="M32">
        <v>25.58</v>
      </c>
      <c r="N32">
        <v>25.58</v>
      </c>
      <c r="O32">
        <v>25.58</v>
      </c>
      <c r="P32">
        <v>25.58</v>
      </c>
    </row>
    <row r="33" spans="1:16" x14ac:dyDescent="0.2">
      <c r="A33" t="s">
        <v>6</v>
      </c>
      <c r="B33">
        <v>16.829999999999998</v>
      </c>
      <c r="C33">
        <v>16.829999999999998</v>
      </c>
      <c r="D33">
        <v>16.41</v>
      </c>
      <c r="E33">
        <v>15.84</v>
      </c>
      <c r="F33">
        <v>15.28</v>
      </c>
      <c r="G33">
        <v>15.13</v>
      </c>
      <c r="H33">
        <v>15.13</v>
      </c>
      <c r="I33">
        <v>15.13</v>
      </c>
      <c r="J33">
        <v>15.13</v>
      </c>
      <c r="K33">
        <v>15.13</v>
      </c>
      <c r="L33">
        <v>15.13</v>
      </c>
      <c r="M33">
        <v>15.13</v>
      </c>
      <c r="N33">
        <v>15.13</v>
      </c>
      <c r="O33">
        <v>15.13</v>
      </c>
      <c r="P33">
        <v>15.13</v>
      </c>
    </row>
    <row r="40" spans="1:16" x14ac:dyDescent="0.2">
      <c r="A40" t="s">
        <v>12</v>
      </c>
    </row>
    <row r="41" spans="1:16" x14ac:dyDescent="0.2">
      <c r="B41">
        <v>2016</v>
      </c>
      <c r="C41">
        <v>2017</v>
      </c>
      <c r="D41">
        <v>2018</v>
      </c>
      <c r="E41">
        <v>2019</v>
      </c>
      <c r="F41">
        <v>2020</v>
      </c>
      <c r="G41">
        <v>2021</v>
      </c>
      <c r="H41">
        <v>2022</v>
      </c>
      <c r="I41">
        <v>2023</v>
      </c>
      <c r="J41">
        <v>2024</v>
      </c>
      <c r="K41">
        <v>2025</v>
      </c>
      <c r="L41">
        <v>2026</v>
      </c>
      <c r="M41">
        <v>2027</v>
      </c>
      <c r="N41">
        <v>2028</v>
      </c>
      <c r="O41">
        <v>2029</v>
      </c>
      <c r="P41">
        <v>2030</v>
      </c>
    </row>
    <row r="42" spans="1:16" x14ac:dyDescent="0.2">
      <c r="A42" t="s">
        <v>1</v>
      </c>
    </row>
    <row r="43" spans="1:16" x14ac:dyDescent="0.2">
      <c r="A43" t="s">
        <v>13</v>
      </c>
      <c r="B43" s="1">
        <v>114177</v>
      </c>
      <c r="C43" s="1">
        <v>113009</v>
      </c>
      <c r="D43" s="1">
        <v>112003</v>
      </c>
      <c r="E43" s="1">
        <v>111007</v>
      </c>
      <c r="F43" s="1">
        <v>109932</v>
      </c>
      <c r="G43" s="1">
        <v>108863</v>
      </c>
      <c r="H43" s="1">
        <v>107780</v>
      </c>
      <c r="I43" s="1">
        <v>106652</v>
      </c>
      <c r="J43" s="1">
        <v>105468</v>
      </c>
      <c r="K43" s="1">
        <v>104234</v>
      </c>
      <c r="L43" s="1">
        <v>102962</v>
      </c>
      <c r="M43" s="1">
        <v>101672</v>
      </c>
      <c r="N43" s="1">
        <v>100371</v>
      </c>
      <c r="O43" s="1">
        <v>99066</v>
      </c>
      <c r="P43" s="1">
        <v>97778</v>
      </c>
    </row>
    <row r="44" spans="1:16" x14ac:dyDescent="0.2">
      <c r="A44" t="s">
        <v>14</v>
      </c>
      <c r="B44" s="1">
        <v>70522</v>
      </c>
      <c r="C44" s="1">
        <v>70075</v>
      </c>
      <c r="D44" s="1">
        <v>69539</v>
      </c>
      <c r="E44" s="1">
        <v>68945</v>
      </c>
      <c r="F44" s="1">
        <v>68307</v>
      </c>
      <c r="G44" s="1">
        <v>67638</v>
      </c>
      <c r="H44" s="1">
        <v>66946</v>
      </c>
      <c r="I44" s="1">
        <v>66225</v>
      </c>
      <c r="J44" s="1">
        <v>65468</v>
      </c>
      <c r="K44" s="1">
        <v>64680</v>
      </c>
      <c r="L44" s="1">
        <v>63872</v>
      </c>
      <c r="M44" s="1">
        <v>63059</v>
      </c>
      <c r="N44" s="1">
        <v>62242</v>
      </c>
      <c r="O44" s="1">
        <v>61425</v>
      </c>
      <c r="P44" s="1">
        <v>60626</v>
      </c>
    </row>
    <row r="45" spans="1:16" x14ac:dyDescent="0.2">
      <c r="A45" t="s">
        <v>15</v>
      </c>
      <c r="B45" s="1">
        <v>43654</v>
      </c>
      <c r="C45" s="1">
        <v>42934</v>
      </c>
      <c r="D45" s="1">
        <v>42464</v>
      </c>
      <c r="E45" s="1">
        <v>42063</v>
      </c>
      <c r="F45" s="1">
        <v>41625</v>
      </c>
      <c r="G45" s="1">
        <v>41225</v>
      </c>
      <c r="H45" s="1">
        <v>40835</v>
      </c>
      <c r="I45" s="1">
        <v>40426</v>
      </c>
      <c r="J45" s="1">
        <v>40000</v>
      </c>
      <c r="K45" s="1">
        <v>39553</v>
      </c>
      <c r="L45" s="1">
        <v>39090</v>
      </c>
      <c r="M45" s="1">
        <v>38613</v>
      </c>
      <c r="N45" s="1">
        <v>38129</v>
      </c>
      <c r="O45" s="1">
        <v>37641</v>
      </c>
      <c r="P45" s="1">
        <v>37153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14999847407452621"/>
  </sheetPr>
  <dimension ref="A1:P45"/>
  <sheetViews>
    <sheetView workbookViewId="0">
      <selection activeCell="I20" sqref="I20"/>
    </sheetView>
  </sheetViews>
  <sheetFormatPr baseColWidth="10" defaultColWidth="8.83203125" defaultRowHeight="15" x14ac:dyDescent="0.2"/>
  <sheetData>
    <row r="1" spans="1:16" x14ac:dyDescent="0.2">
      <c r="A1" t="s">
        <v>0</v>
      </c>
    </row>
    <row r="2" spans="1:16" x14ac:dyDescent="0.2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</row>
    <row r="3" spans="1:16" x14ac:dyDescent="0.2">
      <c r="A3" t="s">
        <v>1</v>
      </c>
    </row>
    <row r="4" spans="1:16" x14ac:dyDescent="0.2">
      <c r="A4" t="s">
        <v>2</v>
      </c>
    </row>
    <row r="5" spans="1:16" x14ac:dyDescent="0.2">
      <c r="A5" t="s">
        <v>3</v>
      </c>
      <c r="B5">
        <v>29.68</v>
      </c>
      <c r="C5">
        <v>29.68</v>
      </c>
      <c r="D5">
        <v>29.67</v>
      </c>
      <c r="E5">
        <v>29.65</v>
      </c>
      <c r="F5">
        <v>29.65</v>
      </c>
      <c r="G5">
        <v>29.64</v>
      </c>
      <c r="H5">
        <v>29.64</v>
      </c>
      <c r="I5">
        <v>29.63</v>
      </c>
      <c r="J5">
        <v>29.62</v>
      </c>
      <c r="K5">
        <v>29.62</v>
      </c>
      <c r="L5">
        <v>29.61</v>
      </c>
      <c r="M5">
        <v>29.6</v>
      </c>
      <c r="N5">
        <v>29.6</v>
      </c>
      <c r="O5">
        <v>29.6</v>
      </c>
      <c r="P5">
        <v>29.6</v>
      </c>
    </row>
    <row r="6" spans="1:16" x14ac:dyDescent="0.2">
      <c r="A6" t="s">
        <v>4</v>
      </c>
      <c r="B6">
        <v>29.36</v>
      </c>
      <c r="C6">
        <v>29.37</v>
      </c>
      <c r="D6">
        <v>29.37</v>
      </c>
      <c r="E6">
        <v>29.38</v>
      </c>
      <c r="F6">
        <v>29.38</v>
      </c>
      <c r="G6">
        <v>29.39</v>
      </c>
      <c r="H6">
        <v>29.39</v>
      </c>
      <c r="I6">
        <v>29.39</v>
      </c>
      <c r="J6">
        <v>29.39</v>
      </c>
      <c r="K6">
        <v>29.39</v>
      </c>
      <c r="L6">
        <v>29.39</v>
      </c>
      <c r="M6">
        <v>29.39</v>
      </c>
      <c r="N6">
        <v>29.4</v>
      </c>
      <c r="O6">
        <v>29.4</v>
      </c>
      <c r="P6">
        <v>29.4</v>
      </c>
    </row>
    <row r="7" spans="1:16" x14ac:dyDescent="0.2">
      <c r="A7" t="s">
        <v>5</v>
      </c>
      <c r="B7">
        <v>25.91</v>
      </c>
      <c r="C7">
        <v>25.91</v>
      </c>
      <c r="D7">
        <v>25.91</v>
      </c>
      <c r="E7">
        <v>25.92</v>
      </c>
      <c r="F7">
        <v>25.92</v>
      </c>
      <c r="G7">
        <v>25.92</v>
      </c>
      <c r="H7">
        <v>25.92</v>
      </c>
      <c r="I7">
        <v>25.92</v>
      </c>
      <c r="J7">
        <v>25.93</v>
      </c>
      <c r="K7">
        <v>25.93</v>
      </c>
      <c r="L7">
        <v>25.93</v>
      </c>
      <c r="M7">
        <v>25.93</v>
      </c>
      <c r="N7">
        <v>25.94</v>
      </c>
      <c r="O7">
        <v>25.94</v>
      </c>
      <c r="P7">
        <v>25.94</v>
      </c>
    </row>
    <row r="8" spans="1:16" x14ac:dyDescent="0.2">
      <c r="A8" t="s">
        <v>6</v>
      </c>
      <c r="B8">
        <v>15.05</v>
      </c>
      <c r="C8">
        <v>15.05</v>
      </c>
      <c r="D8">
        <v>15.05</v>
      </c>
      <c r="E8">
        <v>15.05</v>
      </c>
      <c r="F8">
        <v>15.05</v>
      </c>
      <c r="G8">
        <v>15.05</v>
      </c>
      <c r="H8">
        <v>15.06</v>
      </c>
      <c r="I8">
        <v>15.06</v>
      </c>
      <c r="J8">
        <v>15.06</v>
      </c>
      <c r="K8">
        <v>15.06</v>
      </c>
      <c r="L8">
        <v>15.07</v>
      </c>
      <c r="M8">
        <v>15.07</v>
      </c>
      <c r="N8">
        <v>15.07</v>
      </c>
      <c r="O8">
        <v>15.07</v>
      </c>
      <c r="P8">
        <v>15.07</v>
      </c>
    </row>
    <row r="9" spans="1:16" x14ac:dyDescent="0.2">
      <c r="A9" t="s">
        <v>7</v>
      </c>
    </row>
    <row r="10" spans="1:16" x14ac:dyDescent="0.2">
      <c r="A10" t="s">
        <v>3</v>
      </c>
      <c r="B10">
        <v>60.67</v>
      </c>
      <c r="C10">
        <v>60.68</v>
      </c>
      <c r="D10">
        <v>60.68</v>
      </c>
      <c r="E10">
        <v>60.68</v>
      </c>
      <c r="F10">
        <v>60.68</v>
      </c>
      <c r="G10">
        <v>60.68</v>
      </c>
      <c r="H10">
        <v>60.68</v>
      </c>
      <c r="I10">
        <v>60.68</v>
      </c>
      <c r="J10">
        <v>60.68</v>
      </c>
      <c r="K10">
        <v>60.68</v>
      </c>
      <c r="L10">
        <v>60.68</v>
      </c>
      <c r="M10">
        <v>60.68</v>
      </c>
      <c r="N10">
        <v>60.68</v>
      </c>
      <c r="O10">
        <v>60.68</v>
      </c>
      <c r="P10">
        <v>60.68</v>
      </c>
    </row>
    <row r="11" spans="1:16" x14ac:dyDescent="0.2">
      <c r="A11" t="s">
        <v>4</v>
      </c>
      <c r="B11">
        <v>21.64</v>
      </c>
      <c r="C11">
        <v>21.64</v>
      </c>
      <c r="D11">
        <v>21.64</v>
      </c>
      <c r="E11">
        <v>21.64</v>
      </c>
      <c r="F11">
        <v>21.64</v>
      </c>
      <c r="G11">
        <v>21.64</v>
      </c>
      <c r="H11">
        <v>21.64</v>
      </c>
      <c r="I11">
        <v>21.64</v>
      </c>
      <c r="J11">
        <v>21.64</v>
      </c>
      <c r="K11">
        <v>21.64</v>
      </c>
      <c r="L11">
        <v>21.64</v>
      </c>
      <c r="M11">
        <v>21.64</v>
      </c>
      <c r="N11">
        <v>21.64</v>
      </c>
      <c r="O11">
        <v>21.64</v>
      </c>
      <c r="P11">
        <v>21.64</v>
      </c>
    </row>
    <row r="12" spans="1:16" x14ac:dyDescent="0.2">
      <c r="A12" t="s">
        <v>5</v>
      </c>
      <c r="B12">
        <v>13.34</v>
      </c>
      <c r="C12">
        <v>13.33</v>
      </c>
      <c r="D12">
        <v>13.33</v>
      </c>
      <c r="E12">
        <v>13.33</v>
      </c>
      <c r="F12">
        <v>13.33</v>
      </c>
      <c r="G12">
        <v>13.33</v>
      </c>
      <c r="H12">
        <v>13.33</v>
      </c>
      <c r="I12">
        <v>13.33</v>
      </c>
      <c r="J12">
        <v>13.33</v>
      </c>
      <c r="K12">
        <v>13.33</v>
      </c>
      <c r="L12">
        <v>13.33</v>
      </c>
      <c r="M12">
        <v>13.33</v>
      </c>
      <c r="N12">
        <v>13.33</v>
      </c>
      <c r="O12">
        <v>13.33</v>
      </c>
      <c r="P12">
        <v>13.33</v>
      </c>
    </row>
    <row r="13" spans="1:16" x14ac:dyDescent="0.2">
      <c r="A13" t="s">
        <v>6</v>
      </c>
      <c r="B13">
        <v>4.3600000000000003</v>
      </c>
      <c r="C13">
        <v>4.3499999999999996</v>
      </c>
      <c r="D13">
        <v>4.3499999999999996</v>
      </c>
      <c r="E13">
        <v>4.3499999999999996</v>
      </c>
      <c r="F13">
        <v>4.3499999999999996</v>
      </c>
      <c r="G13">
        <v>4.3499999999999996</v>
      </c>
      <c r="H13">
        <v>4.3499999999999996</v>
      </c>
      <c r="I13">
        <v>4.3499999999999996</v>
      </c>
      <c r="J13">
        <v>4.3499999999999996</v>
      </c>
      <c r="K13">
        <v>4.3499999999999996</v>
      </c>
      <c r="L13">
        <v>4.3499999999999996</v>
      </c>
      <c r="M13">
        <v>4.3499999999999996</v>
      </c>
      <c r="N13">
        <v>4.3499999999999996</v>
      </c>
      <c r="O13">
        <v>4.3499999999999996</v>
      </c>
      <c r="P13">
        <v>4.3499999999999996</v>
      </c>
    </row>
    <row r="14" spans="1:16" x14ac:dyDescent="0.2">
      <c r="A14" t="s">
        <v>8</v>
      </c>
    </row>
    <row r="15" spans="1:16" x14ac:dyDescent="0.2">
      <c r="A15" t="s">
        <v>3</v>
      </c>
      <c r="B15">
        <v>60.67</v>
      </c>
      <c r="C15">
        <v>60.7</v>
      </c>
      <c r="D15">
        <v>60.7</v>
      </c>
      <c r="E15">
        <v>60.7</v>
      </c>
      <c r="F15">
        <v>60.7</v>
      </c>
      <c r="G15">
        <v>60.7</v>
      </c>
      <c r="H15">
        <v>60.7</v>
      </c>
      <c r="I15">
        <v>60.7</v>
      </c>
      <c r="J15">
        <v>60.7</v>
      </c>
      <c r="K15">
        <v>60.7</v>
      </c>
      <c r="L15">
        <v>60.7</v>
      </c>
      <c r="M15">
        <v>60.7</v>
      </c>
      <c r="N15">
        <v>60.7</v>
      </c>
      <c r="O15">
        <v>60.7</v>
      </c>
      <c r="P15">
        <v>60.7</v>
      </c>
    </row>
    <row r="16" spans="1:16" x14ac:dyDescent="0.2">
      <c r="A16" t="s">
        <v>4</v>
      </c>
      <c r="B16">
        <v>21.64</v>
      </c>
      <c r="C16">
        <v>21.65</v>
      </c>
      <c r="D16">
        <v>21.65</v>
      </c>
      <c r="E16">
        <v>21.65</v>
      </c>
      <c r="F16">
        <v>21.65</v>
      </c>
      <c r="G16">
        <v>21.65</v>
      </c>
      <c r="H16">
        <v>21.65</v>
      </c>
      <c r="I16">
        <v>21.65</v>
      </c>
      <c r="J16">
        <v>21.65</v>
      </c>
      <c r="K16">
        <v>21.65</v>
      </c>
      <c r="L16">
        <v>21.65</v>
      </c>
      <c r="M16">
        <v>21.65</v>
      </c>
      <c r="N16">
        <v>21.65</v>
      </c>
      <c r="O16">
        <v>21.65</v>
      </c>
      <c r="P16">
        <v>21.65</v>
      </c>
    </row>
    <row r="17" spans="1:16" x14ac:dyDescent="0.2">
      <c r="A17" t="s">
        <v>5</v>
      </c>
      <c r="B17">
        <v>13.34</v>
      </c>
      <c r="C17">
        <v>13.3</v>
      </c>
      <c r="D17">
        <v>13.3</v>
      </c>
      <c r="E17">
        <v>13.3</v>
      </c>
      <c r="F17">
        <v>13.3</v>
      </c>
      <c r="G17">
        <v>13.3</v>
      </c>
      <c r="H17">
        <v>13.3</v>
      </c>
      <c r="I17">
        <v>13.3</v>
      </c>
      <c r="J17">
        <v>13.3</v>
      </c>
      <c r="K17">
        <v>13.3</v>
      </c>
      <c r="L17">
        <v>13.3</v>
      </c>
      <c r="M17">
        <v>13.3</v>
      </c>
      <c r="N17">
        <v>13.3</v>
      </c>
      <c r="O17">
        <v>13.3</v>
      </c>
      <c r="P17">
        <v>13.3</v>
      </c>
    </row>
    <row r="18" spans="1:16" x14ac:dyDescent="0.2">
      <c r="A18" t="s">
        <v>6</v>
      </c>
      <c r="B18">
        <v>4.3600000000000003</v>
      </c>
      <c r="C18">
        <v>4.34</v>
      </c>
      <c r="D18">
        <v>4.34</v>
      </c>
      <c r="E18">
        <v>4.34</v>
      </c>
      <c r="F18">
        <v>4.34</v>
      </c>
      <c r="G18">
        <v>4.34</v>
      </c>
      <c r="H18">
        <v>4.34</v>
      </c>
      <c r="I18">
        <v>4.34</v>
      </c>
      <c r="J18">
        <v>4.34</v>
      </c>
      <c r="K18">
        <v>4.34</v>
      </c>
      <c r="L18">
        <v>4.34</v>
      </c>
      <c r="M18">
        <v>4.34</v>
      </c>
      <c r="N18">
        <v>4.34</v>
      </c>
      <c r="O18">
        <v>4.34</v>
      </c>
      <c r="P18">
        <v>4.34</v>
      </c>
    </row>
    <row r="19" spans="1:16" x14ac:dyDescent="0.2">
      <c r="A19" t="s">
        <v>9</v>
      </c>
    </row>
    <row r="20" spans="1:16" x14ac:dyDescent="0.2">
      <c r="A20" t="s">
        <v>3</v>
      </c>
      <c r="B20">
        <v>47.21</v>
      </c>
      <c r="C20">
        <v>47.23</v>
      </c>
      <c r="D20">
        <v>47.23</v>
      </c>
      <c r="E20">
        <v>47.23</v>
      </c>
      <c r="F20">
        <v>47.23</v>
      </c>
      <c r="G20">
        <v>47.23</v>
      </c>
      <c r="H20">
        <v>47.23</v>
      </c>
      <c r="I20">
        <v>47.23</v>
      </c>
      <c r="J20">
        <v>47.23</v>
      </c>
      <c r="K20">
        <v>47.23</v>
      </c>
      <c r="L20">
        <v>47.23</v>
      </c>
      <c r="M20">
        <v>47.23</v>
      </c>
      <c r="N20">
        <v>47.23</v>
      </c>
      <c r="O20">
        <v>47.23</v>
      </c>
      <c r="P20">
        <v>47.23</v>
      </c>
    </row>
    <row r="21" spans="1:16" x14ac:dyDescent="0.2">
      <c r="A21" t="s">
        <v>4</v>
      </c>
      <c r="B21">
        <v>30.25</v>
      </c>
      <c r="C21">
        <v>30.27</v>
      </c>
      <c r="D21">
        <v>30.27</v>
      </c>
      <c r="E21">
        <v>30.27</v>
      </c>
      <c r="F21">
        <v>30.27</v>
      </c>
      <c r="G21">
        <v>30.27</v>
      </c>
      <c r="H21">
        <v>30.27</v>
      </c>
      <c r="I21">
        <v>30.27</v>
      </c>
      <c r="J21">
        <v>30.27</v>
      </c>
      <c r="K21">
        <v>30.27</v>
      </c>
      <c r="L21">
        <v>30.27</v>
      </c>
      <c r="M21">
        <v>30.27</v>
      </c>
      <c r="N21">
        <v>30.27</v>
      </c>
      <c r="O21">
        <v>30.27</v>
      </c>
      <c r="P21">
        <v>30.27</v>
      </c>
    </row>
    <row r="22" spans="1:16" x14ac:dyDescent="0.2">
      <c r="A22" t="s">
        <v>5</v>
      </c>
      <c r="B22">
        <v>14.06</v>
      </c>
      <c r="C22">
        <v>14.04</v>
      </c>
      <c r="D22">
        <v>14.04</v>
      </c>
      <c r="E22">
        <v>14.04</v>
      </c>
      <c r="F22">
        <v>14.04</v>
      </c>
      <c r="G22">
        <v>14.04</v>
      </c>
      <c r="H22">
        <v>14.04</v>
      </c>
      <c r="I22">
        <v>14.04</v>
      </c>
      <c r="J22">
        <v>14.04</v>
      </c>
      <c r="K22">
        <v>14.04</v>
      </c>
      <c r="L22">
        <v>14.04</v>
      </c>
      <c r="M22">
        <v>14.04</v>
      </c>
      <c r="N22">
        <v>14.04</v>
      </c>
      <c r="O22">
        <v>14.04</v>
      </c>
      <c r="P22">
        <v>14.04</v>
      </c>
    </row>
    <row r="23" spans="1:16" x14ac:dyDescent="0.2">
      <c r="A23" t="s">
        <v>6</v>
      </c>
      <c r="B23">
        <v>8.48</v>
      </c>
      <c r="C23">
        <v>8.4600000000000009</v>
      </c>
      <c r="D23">
        <v>8.4600000000000009</v>
      </c>
      <c r="E23">
        <v>8.4600000000000009</v>
      </c>
      <c r="F23">
        <v>8.4600000000000009</v>
      </c>
      <c r="G23">
        <v>8.4600000000000009</v>
      </c>
      <c r="H23">
        <v>8.4600000000000009</v>
      </c>
      <c r="I23">
        <v>8.4600000000000009</v>
      </c>
      <c r="J23">
        <v>8.4600000000000009</v>
      </c>
      <c r="K23">
        <v>8.4600000000000009</v>
      </c>
      <c r="L23">
        <v>8.4600000000000009</v>
      </c>
      <c r="M23">
        <v>8.4600000000000009</v>
      </c>
      <c r="N23">
        <v>8.4600000000000009</v>
      </c>
      <c r="O23">
        <v>8.4600000000000009</v>
      </c>
      <c r="P23">
        <v>8.4600000000000009</v>
      </c>
    </row>
    <row r="24" spans="1:16" x14ac:dyDescent="0.2">
      <c r="A24" t="s">
        <v>10</v>
      </c>
    </row>
    <row r="25" spans="1:16" x14ac:dyDescent="0.2">
      <c r="A25" t="s">
        <v>3</v>
      </c>
      <c r="B25">
        <v>22.92</v>
      </c>
      <c r="C25">
        <v>22.92</v>
      </c>
      <c r="D25">
        <v>22.93</v>
      </c>
      <c r="E25">
        <v>22.93</v>
      </c>
      <c r="F25">
        <v>22.93</v>
      </c>
      <c r="G25">
        <v>22.93</v>
      </c>
      <c r="H25">
        <v>22.93</v>
      </c>
      <c r="I25">
        <v>22.93</v>
      </c>
      <c r="J25">
        <v>22.93</v>
      </c>
      <c r="K25">
        <v>22.93</v>
      </c>
      <c r="L25">
        <v>22.93</v>
      </c>
      <c r="M25">
        <v>22.93</v>
      </c>
      <c r="N25">
        <v>22.93</v>
      </c>
      <c r="O25">
        <v>22.93</v>
      </c>
      <c r="P25">
        <v>22.93</v>
      </c>
    </row>
    <row r="26" spans="1:16" x14ac:dyDescent="0.2">
      <c r="A26" t="s">
        <v>4</v>
      </c>
      <c r="B26">
        <v>27.73</v>
      </c>
      <c r="C26">
        <v>27.73</v>
      </c>
      <c r="D26">
        <v>27.75</v>
      </c>
      <c r="E26">
        <v>27.75</v>
      </c>
      <c r="F26">
        <v>27.75</v>
      </c>
      <c r="G26">
        <v>27.75</v>
      </c>
      <c r="H26">
        <v>27.75</v>
      </c>
      <c r="I26">
        <v>27.75</v>
      </c>
      <c r="J26">
        <v>27.75</v>
      </c>
      <c r="K26">
        <v>27.75</v>
      </c>
      <c r="L26">
        <v>27.75</v>
      </c>
      <c r="M26">
        <v>27.75</v>
      </c>
      <c r="N26">
        <v>27.75</v>
      </c>
      <c r="O26">
        <v>27.75</v>
      </c>
      <c r="P26">
        <v>27.75</v>
      </c>
    </row>
    <row r="27" spans="1:16" x14ac:dyDescent="0.2">
      <c r="A27" t="s">
        <v>5</v>
      </c>
      <c r="B27">
        <v>30.8</v>
      </c>
      <c r="C27">
        <v>30.8</v>
      </c>
      <c r="D27">
        <v>30.79</v>
      </c>
      <c r="E27">
        <v>30.79</v>
      </c>
      <c r="F27">
        <v>30.79</v>
      </c>
      <c r="G27">
        <v>30.79</v>
      </c>
      <c r="H27">
        <v>30.79</v>
      </c>
      <c r="I27">
        <v>30.79</v>
      </c>
      <c r="J27">
        <v>30.79</v>
      </c>
      <c r="K27">
        <v>30.79</v>
      </c>
      <c r="L27">
        <v>30.79</v>
      </c>
      <c r="M27">
        <v>30.79</v>
      </c>
      <c r="N27">
        <v>30.79</v>
      </c>
      <c r="O27">
        <v>30.79</v>
      </c>
      <c r="P27">
        <v>30.79</v>
      </c>
    </row>
    <row r="28" spans="1:16" x14ac:dyDescent="0.2">
      <c r="A28" t="s">
        <v>6</v>
      </c>
      <c r="B28">
        <v>18.54</v>
      </c>
      <c r="C28">
        <v>18.54</v>
      </c>
      <c r="D28">
        <v>18.53</v>
      </c>
      <c r="E28">
        <v>18.53</v>
      </c>
      <c r="F28">
        <v>18.53</v>
      </c>
      <c r="G28">
        <v>18.53</v>
      </c>
      <c r="H28">
        <v>18.53</v>
      </c>
      <c r="I28">
        <v>18.53</v>
      </c>
      <c r="J28">
        <v>18.53</v>
      </c>
      <c r="K28">
        <v>18.53</v>
      </c>
      <c r="L28">
        <v>18.53</v>
      </c>
      <c r="M28">
        <v>18.53</v>
      </c>
      <c r="N28">
        <v>18.53</v>
      </c>
      <c r="O28">
        <v>18.53</v>
      </c>
      <c r="P28">
        <v>18.53</v>
      </c>
    </row>
    <row r="29" spans="1:16" x14ac:dyDescent="0.2">
      <c r="A29" t="s">
        <v>11</v>
      </c>
    </row>
    <row r="30" spans="1:16" x14ac:dyDescent="0.2">
      <c r="A30" t="s">
        <v>3</v>
      </c>
      <c r="B30">
        <v>23.66</v>
      </c>
      <c r="C30">
        <v>23.66</v>
      </c>
      <c r="D30">
        <v>23.66</v>
      </c>
      <c r="E30">
        <v>23.66</v>
      </c>
      <c r="F30">
        <v>23.67</v>
      </c>
      <c r="G30">
        <v>23.67</v>
      </c>
      <c r="H30">
        <v>23.67</v>
      </c>
      <c r="I30">
        <v>23.67</v>
      </c>
      <c r="J30">
        <v>23.67</v>
      </c>
      <c r="K30">
        <v>23.67</v>
      </c>
      <c r="L30">
        <v>23.67</v>
      </c>
      <c r="M30">
        <v>23.67</v>
      </c>
      <c r="N30">
        <v>23.67</v>
      </c>
      <c r="O30">
        <v>23.67</v>
      </c>
      <c r="P30">
        <v>23.67</v>
      </c>
    </row>
    <row r="31" spans="1:16" x14ac:dyDescent="0.2">
      <c r="A31" t="s">
        <v>4</v>
      </c>
      <c r="B31">
        <v>31.07</v>
      </c>
      <c r="C31">
        <v>31.07</v>
      </c>
      <c r="D31">
        <v>31.07</v>
      </c>
      <c r="E31">
        <v>31.07</v>
      </c>
      <c r="F31">
        <v>31.07</v>
      </c>
      <c r="G31">
        <v>31.08</v>
      </c>
      <c r="H31">
        <v>31.08</v>
      </c>
      <c r="I31">
        <v>31.08</v>
      </c>
      <c r="J31">
        <v>31.08</v>
      </c>
      <c r="K31">
        <v>31.08</v>
      </c>
      <c r="L31">
        <v>31.08</v>
      </c>
      <c r="M31">
        <v>31.08</v>
      </c>
      <c r="N31">
        <v>31.08</v>
      </c>
      <c r="O31">
        <v>31.08</v>
      </c>
      <c r="P31">
        <v>31.08</v>
      </c>
    </row>
    <row r="32" spans="1:16" x14ac:dyDescent="0.2">
      <c r="A32" t="s">
        <v>5</v>
      </c>
      <c r="B32">
        <v>28.44</v>
      </c>
      <c r="C32">
        <v>28.44</v>
      </c>
      <c r="D32">
        <v>28.44</v>
      </c>
      <c r="E32">
        <v>28.44</v>
      </c>
      <c r="F32">
        <v>28.44</v>
      </c>
      <c r="G32">
        <v>28.43</v>
      </c>
      <c r="H32">
        <v>28.43</v>
      </c>
      <c r="I32">
        <v>28.43</v>
      </c>
      <c r="J32">
        <v>28.43</v>
      </c>
      <c r="K32">
        <v>28.43</v>
      </c>
      <c r="L32">
        <v>28.43</v>
      </c>
      <c r="M32">
        <v>28.43</v>
      </c>
      <c r="N32">
        <v>28.43</v>
      </c>
      <c r="O32">
        <v>28.43</v>
      </c>
      <c r="P32">
        <v>28.43</v>
      </c>
    </row>
    <row r="33" spans="1:16" x14ac:dyDescent="0.2">
      <c r="A33" t="s">
        <v>6</v>
      </c>
      <c r="B33">
        <v>16.829999999999998</v>
      </c>
      <c r="C33">
        <v>16.829999999999998</v>
      </c>
      <c r="D33">
        <v>16.829999999999998</v>
      </c>
      <c r="E33">
        <v>16.829999999999998</v>
      </c>
      <c r="F33">
        <v>16.82</v>
      </c>
      <c r="G33">
        <v>16.82</v>
      </c>
      <c r="H33">
        <v>16.82</v>
      </c>
      <c r="I33">
        <v>16.82</v>
      </c>
      <c r="J33">
        <v>16.82</v>
      </c>
      <c r="K33">
        <v>16.82</v>
      </c>
      <c r="L33">
        <v>16.82</v>
      </c>
      <c r="M33">
        <v>16.82</v>
      </c>
      <c r="N33">
        <v>16.82</v>
      </c>
      <c r="O33">
        <v>16.82</v>
      </c>
      <c r="P33">
        <v>16.82</v>
      </c>
    </row>
    <row r="40" spans="1:16" x14ac:dyDescent="0.2">
      <c r="A40" t="s">
        <v>12</v>
      </c>
    </row>
    <row r="41" spans="1:16" x14ac:dyDescent="0.2">
      <c r="B41">
        <v>2016</v>
      </c>
      <c r="C41">
        <v>2017</v>
      </c>
      <c r="D41">
        <v>2018</v>
      </c>
      <c r="E41">
        <v>2019</v>
      </c>
      <c r="F41">
        <v>2020</v>
      </c>
      <c r="G41">
        <v>2021</v>
      </c>
      <c r="H41">
        <v>2022</v>
      </c>
      <c r="I41">
        <v>2023</v>
      </c>
      <c r="J41">
        <v>2024</v>
      </c>
      <c r="K41">
        <v>2025</v>
      </c>
      <c r="L41">
        <v>2026</v>
      </c>
      <c r="M41">
        <v>2027</v>
      </c>
      <c r="N41">
        <v>2028</v>
      </c>
      <c r="O41">
        <v>2029</v>
      </c>
      <c r="P41">
        <v>2030</v>
      </c>
    </row>
    <row r="42" spans="1:16" x14ac:dyDescent="0.2">
      <c r="A42" t="s">
        <v>1</v>
      </c>
    </row>
    <row r="43" spans="1:16" x14ac:dyDescent="0.2">
      <c r="A43" t="s">
        <v>13</v>
      </c>
      <c r="B43" s="1">
        <v>114177</v>
      </c>
      <c r="C43" s="1">
        <v>113132</v>
      </c>
      <c r="D43" s="1">
        <v>112297</v>
      </c>
      <c r="E43" s="1">
        <v>111391</v>
      </c>
      <c r="F43" s="1">
        <v>110402</v>
      </c>
      <c r="G43" s="1">
        <v>109353</v>
      </c>
      <c r="H43" s="1">
        <v>108266</v>
      </c>
      <c r="I43" s="1">
        <v>107133</v>
      </c>
      <c r="J43" s="1">
        <v>105944</v>
      </c>
      <c r="K43" s="1">
        <v>104705</v>
      </c>
      <c r="L43" s="1">
        <v>103429</v>
      </c>
      <c r="M43" s="1">
        <v>102133</v>
      </c>
      <c r="N43" s="1">
        <v>100826</v>
      </c>
      <c r="O43" s="1">
        <v>99516</v>
      </c>
      <c r="P43" s="1">
        <v>98222</v>
      </c>
    </row>
    <row r="44" spans="1:16" x14ac:dyDescent="0.2">
      <c r="A44" t="s">
        <v>14</v>
      </c>
      <c r="B44" s="1">
        <v>70522</v>
      </c>
      <c r="C44" s="1">
        <v>69896</v>
      </c>
      <c r="D44" s="1">
        <v>69362</v>
      </c>
      <c r="E44" s="1">
        <v>68769</v>
      </c>
      <c r="F44" s="1">
        <v>68133</v>
      </c>
      <c r="G44" s="1">
        <v>67466</v>
      </c>
      <c r="H44" s="1">
        <v>66775</v>
      </c>
      <c r="I44" s="1">
        <v>66057</v>
      </c>
      <c r="J44" s="1">
        <v>65301</v>
      </c>
      <c r="K44" s="1">
        <v>64516</v>
      </c>
      <c r="L44" s="1">
        <v>63710</v>
      </c>
      <c r="M44" s="1">
        <v>62898</v>
      </c>
      <c r="N44" s="1">
        <v>62083</v>
      </c>
      <c r="O44" s="1">
        <v>61269</v>
      </c>
      <c r="P44" s="1">
        <v>60471</v>
      </c>
    </row>
    <row r="45" spans="1:16" x14ac:dyDescent="0.2">
      <c r="A45" t="s">
        <v>15</v>
      </c>
      <c r="B45" s="1">
        <v>43654</v>
      </c>
      <c r="C45" s="1">
        <v>43235</v>
      </c>
      <c r="D45" s="1">
        <v>42936</v>
      </c>
      <c r="E45" s="1">
        <v>42622</v>
      </c>
      <c r="F45" s="1">
        <v>42269</v>
      </c>
      <c r="G45" s="1">
        <v>41887</v>
      </c>
      <c r="H45" s="1">
        <v>41491</v>
      </c>
      <c r="I45" s="1">
        <v>41076</v>
      </c>
      <c r="J45" s="1">
        <v>40643</v>
      </c>
      <c r="K45" s="1">
        <v>40190</v>
      </c>
      <c r="L45" s="1">
        <v>39719</v>
      </c>
      <c r="M45" s="1">
        <v>39235</v>
      </c>
      <c r="N45" s="1">
        <v>38743</v>
      </c>
      <c r="O45" s="1">
        <v>38247</v>
      </c>
      <c r="P45" s="1">
        <v>37751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14999847407452621"/>
  </sheetPr>
  <dimension ref="A1:P45"/>
  <sheetViews>
    <sheetView workbookViewId="0">
      <selection activeCell="I20" sqref="I20"/>
    </sheetView>
  </sheetViews>
  <sheetFormatPr baseColWidth="10" defaultColWidth="8.83203125" defaultRowHeight="15" x14ac:dyDescent="0.2"/>
  <sheetData>
    <row r="1" spans="1:16" x14ac:dyDescent="0.2">
      <c r="A1" t="s">
        <v>0</v>
      </c>
    </row>
    <row r="2" spans="1:16" x14ac:dyDescent="0.2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</row>
    <row r="3" spans="1:16" x14ac:dyDescent="0.2">
      <c r="A3" t="s">
        <v>1</v>
      </c>
    </row>
    <row r="4" spans="1:16" x14ac:dyDescent="0.2">
      <c r="A4" t="s">
        <v>2</v>
      </c>
    </row>
    <row r="5" spans="1:16" x14ac:dyDescent="0.2">
      <c r="A5" t="s">
        <v>3</v>
      </c>
      <c r="B5">
        <v>29.68</v>
      </c>
      <c r="C5">
        <v>29.68</v>
      </c>
      <c r="D5">
        <v>29.67</v>
      </c>
      <c r="E5">
        <v>29.66</v>
      </c>
      <c r="F5">
        <v>29.66</v>
      </c>
      <c r="G5">
        <v>29.65</v>
      </c>
      <c r="H5">
        <v>29.65</v>
      </c>
      <c r="I5">
        <v>29.64</v>
      </c>
      <c r="J5">
        <v>29.63</v>
      </c>
      <c r="K5">
        <v>29.63</v>
      </c>
      <c r="L5">
        <v>29.62</v>
      </c>
      <c r="M5">
        <v>29.62</v>
      </c>
      <c r="N5">
        <v>29.61</v>
      </c>
      <c r="O5">
        <v>29.61</v>
      </c>
      <c r="P5">
        <v>29.61</v>
      </c>
    </row>
    <row r="6" spans="1:16" x14ac:dyDescent="0.2">
      <c r="A6" t="s">
        <v>4</v>
      </c>
      <c r="B6">
        <v>29.36</v>
      </c>
      <c r="C6">
        <v>29.37</v>
      </c>
      <c r="D6">
        <v>29.38</v>
      </c>
      <c r="E6">
        <v>29.39</v>
      </c>
      <c r="F6">
        <v>29.39</v>
      </c>
      <c r="G6">
        <v>29.4</v>
      </c>
      <c r="H6">
        <v>29.4</v>
      </c>
      <c r="I6">
        <v>29.4</v>
      </c>
      <c r="J6">
        <v>29.4</v>
      </c>
      <c r="K6">
        <v>29.4</v>
      </c>
      <c r="L6">
        <v>29.4</v>
      </c>
      <c r="M6">
        <v>29.41</v>
      </c>
      <c r="N6">
        <v>29.41</v>
      </c>
      <c r="O6">
        <v>29.41</v>
      </c>
      <c r="P6">
        <v>29.41</v>
      </c>
    </row>
    <row r="7" spans="1:16" x14ac:dyDescent="0.2">
      <c r="A7" t="s">
        <v>5</v>
      </c>
      <c r="B7">
        <v>25.91</v>
      </c>
      <c r="C7">
        <v>25.9</v>
      </c>
      <c r="D7">
        <v>25.9</v>
      </c>
      <c r="E7">
        <v>25.9</v>
      </c>
      <c r="F7">
        <v>25.9</v>
      </c>
      <c r="G7">
        <v>25.9</v>
      </c>
      <c r="H7">
        <v>25.91</v>
      </c>
      <c r="I7">
        <v>25.91</v>
      </c>
      <c r="J7">
        <v>25.91</v>
      </c>
      <c r="K7">
        <v>25.91</v>
      </c>
      <c r="L7">
        <v>25.92</v>
      </c>
      <c r="M7">
        <v>25.92</v>
      </c>
      <c r="N7">
        <v>25.92</v>
      </c>
      <c r="O7">
        <v>25.92</v>
      </c>
      <c r="P7">
        <v>25.92</v>
      </c>
    </row>
    <row r="8" spans="1:16" x14ac:dyDescent="0.2">
      <c r="A8" t="s">
        <v>6</v>
      </c>
      <c r="B8">
        <v>15.05</v>
      </c>
      <c r="C8">
        <v>15.05</v>
      </c>
      <c r="D8">
        <v>15.05</v>
      </c>
      <c r="E8">
        <v>15.05</v>
      </c>
      <c r="F8">
        <v>15.05</v>
      </c>
      <c r="G8">
        <v>15.05</v>
      </c>
      <c r="H8">
        <v>15.05</v>
      </c>
      <c r="I8">
        <v>15.05</v>
      </c>
      <c r="J8">
        <v>15.05</v>
      </c>
      <c r="K8">
        <v>15.06</v>
      </c>
      <c r="L8">
        <v>15.06</v>
      </c>
      <c r="M8">
        <v>15.06</v>
      </c>
      <c r="N8">
        <v>15.06</v>
      </c>
      <c r="O8">
        <v>15.06</v>
      </c>
      <c r="P8">
        <v>15.06</v>
      </c>
    </row>
    <row r="9" spans="1:16" x14ac:dyDescent="0.2">
      <c r="A9" t="s">
        <v>7</v>
      </c>
    </row>
    <row r="10" spans="1:16" x14ac:dyDescent="0.2">
      <c r="A10" t="s">
        <v>3</v>
      </c>
      <c r="B10">
        <v>60.67</v>
      </c>
      <c r="C10">
        <v>60.69</v>
      </c>
      <c r="D10">
        <v>60.69</v>
      </c>
      <c r="E10">
        <v>60.69</v>
      </c>
      <c r="F10">
        <v>60.69</v>
      </c>
      <c r="G10">
        <v>60.69</v>
      </c>
      <c r="H10">
        <v>60.69</v>
      </c>
      <c r="I10">
        <v>60.69</v>
      </c>
      <c r="J10">
        <v>60.69</v>
      </c>
      <c r="K10">
        <v>60.69</v>
      </c>
      <c r="L10">
        <v>60.69</v>
      </c>
      <c r="M10">
        <v>60.69</v>
      </c>
      <c r="N10">
        <v>60.69</v>
      </c>
      <c r="O10">
        <v>60.69</v>
      </c>
      <c r="P10">
        <v>60.69</v>
      </c>
    </row>
    <row r="11" spans="1:16" x14ac:dyDescent="0.2">
      <c r="A11" t="s">
        <v>4</v>
      </c>
      <c r="B11">
        <v>21.64</v>
      </c>
      <c r="C11">
        <v>21.64</v>
      </c>
      <c r="D11">
        <v>21.64</v>
      </c>
      <c r="E11">
        <v>21.64</v>
      </c>
      <c r="F11">
        <v>21.64</v>
      </c>
      <c r="G11">
        <v>21.64</v>
      </c>
      <c r="H11">
        <v>21.64</v>
      </c>
      <c r="I11">
        <v>21.64</v>
      </c>
      <c r="J11">
        <v>21.64</v>
      </c>
      <c r="K11">
        <v>21.64</v>
      </c>
      <c r="L11">
        <v>21.64</v>
      </c>
      <c r="M11">
        <v>21.64</v>
      </c>
      <c r="N11">
        <v>21.64</v>
      </c>
      <c r="O11">
        <v>21.64</v>
      </c>
      <c r="P11">
        <v>21.64</v>
      </c>
    </row>
    <row r="12" spans="1:16" x14ac:dyDescent="0.2">
      <c r="A12" t="s">
        <v>5</v>
      </c>
      <c r="B12">
        <v>13.34</v>
      </c>
      <c r="C12">
        <v>13.32</v>
      </c>
      <c r="D12">
        <v>13.32</v>
      </c>
      <c r="E12">
        <v>13.32</v>
      </c>
      <c r="F12">
        <v>13.32</v>
      </c>
      <c r="G12">
        <v>13.32</v>
      </c>
      <c r="H12">
        <v>13.32</v>
      </c>
      <c r="I12">
        <v>13.32</v>
      </c>
      <c r="J12">
        <v>13.32</v>
      </c>
      <c r="K12">
        <v>13.32</v>
      </c>
      <c r="L12">
        <v>13.32</v>
      </c>
      <c r="M12">
        <v>13.32</v>
      </c>
      <c r="N12">
        <v>13.32</v>
      </c>
      <c r="O12">
        <v>13.32</v>
      </c>
      <c r="P12">
        <v>13.32</v>
      </c>
    </row>
    <row r="13" spans="1:16" x14ac:dyDescent="0.2">
      <c r="A13" t="s">
        <v>6</v>
      </c>
      <c r="B13">
        <v>4.3600000000000003</v>
      </c>
      <c r="C13">
        <v>4.3499999999999996</v>
      </c>
      <c r="D13">
        <v>4.3499999999999996</v>
      </c>
      <c r="E13">
        <v>4.3499999999999996</v>
      </c>
      <c r="F13">
        <v>4.3499999999999996</v>
      </c>
      <c r="G13">
        <v>4.3499999999999996</v>
      </c>
      <c r="H13">
        <v>4.3499999999999996</v>
      </c>
      <c r="I13">
        <v>4.3499999999999996</v>
      </c>
      <c r="J13">
        <v>4.3499999999999996</v>
      </c>
      <c r="K13">
        <v>4.3499999999999996</v>
      </c>
      <c r="L13">
        <v>4.3499999999999996</v>
      </c>
      <c r="M13">
        <v>4.3499999999999996</v>
      </c>
      <c r="N13">
        <v>4.3499999999999996</v>
      </c>
      <c r="O13">
        <v>4.3499999999999996</v>
      </c>
      <c r="P13">
        <v>4.3499999999999996</v>
      </c>
    </row>
    <row r="14" spans="1:16" x14ac:dyDescent="0.2">
      <c r="A14" t="s">
        <v>8</v>
      </c>
    </row>
    <row r="15" spans="1:16" x14ac:dyDescent="0.2">
      <c r="A15" t="s">
        <v>3</v>
      </c>
      <c r="B15">
        <v>60.67</v>
      </c>
      <c r="C15">
        <v>60.74</v>
      </c>
      <c r="D15">
        <v>60.74</v>
      </c>
      <c r="E15">
        <v>60.74</v>
      </c>
      <c r="F15">
        <v>60.74</v>
      </c>
      <c r="G15">
        <v>60.74</v>
      </c>
      <c r="H15">
        <v>60.74</v>
      </c>
      <c r="I15">
        <v>60.74</v>
      </c>
      <c r="J15">
        <v>60.74</v>
      </c>
      <c r="K15">
        <v>60.74</v>
      </c>
      <c r="L15">
        <v>60.74</v>
      </c>
      <c r="M15">
        <v>60.74</v>
      </c>
      <c r="N15">
        <v>60.74</v>
      </c>
      <c r="O15">
        <v>60.74</v>
      </c>
      <c r="P15">
        <v>60.74</v>
      </c>
    </row>
    <row r="16" spans="1:16" x14ac:dyDescent="0.2">
      <c r="A16" t="s">
        <v>4</v>
      </c>
      <c r="B16">
        <v>21.64</v>
      </c>
      <c r="C16">
        <v>21.66</v>
      </c>
      <c r="D16">
        <v>21.66</v>
      </c>
      <c r="E16">
        <v>21.66</v>
      </c>
      <c r="F16">
        <v>21.66</v>
      </c>
      <c r="G16">
        <v>21.66</v>
      </c>
      <c r="H16">
        <v>21.66</v>
      </c>
      <c r="I16">
        <v>21.66</v>
      </c>
      <c r="J16">
        <v>21.66</v>
      </c>
      <c r="K16">
        <v>21.66</v>
      </c>
      <c r="L16">
        <v>21.66</v>
      </c>
      <c r="M16">
        <v>21.66</v>
      </c>
      <c r="N16">
        <v>21.66</v>
      </c>
      <c r="O16">
        <v>21.66</v>
      </c>
      <c r="P16">
        <v>21.66</v>
      </c>
    </row>
    <row r="17" spans="1:16" x14ac:dyDescent="0.2">
      <c r="A17" t="s">
        <v>5</v>
      </c>
      <c r="B17">
        <v>13.34</v>
      </c>
      <c r="C17">
        <v>13.27</v>
      </c>
      <c r="D17">
        <v>13.27</v>
      </c>
      <c r="E17">
        <v>13.27</v>
      </c>
      <c r="F17">
        <v>13.27</v>
      </c>
      <c r="G17">
        <v>13.27</v>
      </c>
      <c r="H17">
        <v>13.27</v>
      </c>
      <c r="I17">
        <v>13.27</v>
      </c>
      <c r="J17">
        <v>13.27</v>
      </c>
      <c r="K17">
        <v>13.27</v>
      </c>
      <c r="L17">
        <v>13.27</v>
      </c>
      <c r="M17">
        <v>13.27</v>
      </c>
      <c r="N17">
        <v>13.27</v>
      </c>
      <c r="O17">
        <v>13.27</v>
      </c>
      <c r="P17">
        <v>13.27</v>
      </c>
    </row>
    <row r="18" spans="1:16" x14ac:dyDescent="0.2">
      <c r="A18" t="s">
        <v>6</v>
      </c>
      <c r="B18">
        <v>4.3600000000000003</v>
      </c>
      <c r="C18">
        <v>4.33</v>
      </c>
      <c r="D18">
        <v>4.33</v>
      </c>
      <c r="E18">
        <v>4.33</v>
      </c>
      <c r="F18">
        <v>4.33</v>
      </c>
      <c r="G18">
        <v>4.33</v>
      </c>
      <c r="H18">
        <v>4.33</v>
      </c>
      <c r="I18">
        <v>4.33</v>
      </c>
      <c r="J18">
        <v>4.33</v>
      </c>
      <c r="K18">
        <v>4.33</v>
      </c>
      <c r="L18">
        <v>4.33</v>
      </c>
      <c r="M18">
        <v>4.33</v>
      </c>
      <c r="N18">
        <v>4.33</v>
      </c>
      <c r="O18">
        <v>4.33</v>
      </c>
      <c r="P18">
        <v>4.33</v>
      </c>
    </row>
    <row r="19" spans="1:16" x14ac:dyDescent="0.2">
      <c r="A19" t="s">
        <v>9</v>
      </c>
    </row>
    <row r="20" spans="1:16" x14ac:dyDescent="0.2">
      <c r="A20" t="s">
        <v>3</v>
      </c>
      <c r="B20">
        <v>47.21</v>
      </c>
      <c r="C20">
        <v>47.25</v>
      </c>
      <c r="D20">
        <v>47.25</v>
      </c>
      <c r="E20">
        <v>47.25</v>
      </c>
      <c r="F20">
        <v>47.25</v>
      </c>
      <c r="G20">
        <v>47.25</v>
      </c>
      <c r="H20">
        <v>47.25</v>
      </c>
      <c r="I20">
        <v>47.25</v>
      </c>
      <c r="J20">
        <v>47.25</v>
      </c>
      <c r="K20">
        <v>47.25</v>
      </c>
      <c r="L20">
        <v>47.25</v>
      </c>
      <c r="M20">
        <v>47.25</v>
      </c>
      <c r="N20">
        <v>47.25</v>
      </c>
      <c r="O20">
        <v>47.25</v>
      </c>
      <c r="P20">
        <v>47.25</v>
      </c>
    </row>
    <row r="21" spans="1:16" x14ac:dyDescent="0.2">
      <c r="A21" t="s">
        <v>4</v>
      </c>
      <c r="B21">
        <v>30.25</v>
      </c>
      <c r="C21">
        <v>30.28</v>
      </c>
      <c r="D21">
        <v>30.28</v>
      </c>
      <c r="E21">
        <v>30.28</v>
      </c>
      <c r="F21">
        <v>30.28</v>
      </c>
      <c r="G21">
        <v>30.28</v>
      </c>
      <c r="H21">
        <v>30.28</v>
      </c>
      <c r="I21">
        <v>30.28</v>
      </c>
      <c r="J21">
        <v>30.28</v>
      </c>
      <c r="K21">
        <v>30.28</v>
      </c>
      <c r="L21">
        <v>30.28</v>
      </c>
      <c r="M21">
        <v>30.28</v>
      </c>
      <c r="N21">
        <v>30.28</v>
      </c>
      <c r="O21">
        <v>30.28</v>
      </c>
      <c r="P21">
        <v>30.28</v>
      </c>
    </row>
    <row r="22" spans="1:16" x14ac:dyDescent="0.2">
      <c r="A22" t="s">
        <v>5</v>
      </c>
      <c r="B22">
        <v>14.06</v>
      </c>
      <c r="C22">
        <v>14.02</v>
      </c>
      <c r="D22">
        <v>14.02</v>
      </c>
      <c r="E22">
        <v>14.02</v>
      </c>
      <c r="F22">
        <v>14.02</v>
      </c>
      <c r="G22">
        <v>14.02</v>
      </c>
      <c r="H22">
        <v>14.02</v>
      </c>
      <c r="I22">
        <v>14.02</v>
      </c>
      <c r="J22">
        <v>14.02</v>
      </c>
      <c r="K22">
        <v>14.02</v>
      </c>
      <c r="L22">
        <v>14.02</v>
      </c>
      <c r="M22">
        <v>14.02</v>
      </c>
      <c r="N22">
        <v>14.02</v>
      </c>
      <c r="O22">
        <v>14.02</v>
      </c>
      <c r="P22">
        <v>14.02</v>
      </c>
    </row>
    <row r="23" spans="1:16" x14ac:dyDescent="0.2">
      <c r="A23" t="s">
        <v>6</v>
      </c>
      <c r="B23">
        <v>8.48</v>
      </c>
      <c r="C23">
        <v>8.4499999999999993</v>
      </c>
      <c r="D23">
        <v>8.4499999999999993</v>
      </c>
      <c r="E23">
        <v>8.4499999999999993</v>
      </c>
      <c r="F23">
        <v>8.4499999999999993</v>
      </c>
      <c r="G23">
        <v>8.4499999999999993</v>
      </c>
      <c r="H23">
        <v>8.4499999999999993</v>
      </c>
      <c r="I23">
        <v>8.4499999999999993</v>
      </c>
      <c r="J23">
        <v>8.4499999999999993</v>
      </c>
      <c r="K23">
        <v>8.4499999999999993</v>
      </c>
      <c r="L23">
        <v>8.4499999999999993</v>
      </c>
      <c r="M23">
        <v>8.4499999999999993</v>
      </c>
      <c r="N23">
        <v>8.4499999999999993</v>
      </c>
      <c r="O23">
        <v>8.4499999999999993</v>
      </c>
      <c r="P23">
        <v>8.4499999999999993</v>
      </c>
    </row>
    <row r="24" spans="1:16" x14ac:dyDescent="0.2">
      <c r="A24" t="s">
        <v>10</v>
      </c>
    </row>
    <row r="25" spans="1:16" x14ac:dyDescent="0.2">
      <c r="A25" t="s">
        <v>3</v>
      </c>
      <c r="B25">
        <v>22.92</v>
      </c>
      <c r="C25">
        <v>22.92</v>
      </c>
      <c r="D25">
        <v>22.94</v>
      </c>
      <c r="E25">
        <v>22.94</v>
      </c>
      <c r="F25">
        <v>22.94</v>
      </c>
      <c r="G25">
        <v>22.94</v>
      </c>
      <c r="H25">
        <v>22.94</v>
      </c>
      <c r="I25">
        <v>22.94</v>
      </c>
      <c r="J25">
        <v>22.94</v>
      </c>
      <c r="K25">
        <v>22.94</v>
      </c>
      <c r="L25">
        <v>22.94</v>
      </c>
      <c r="M25">
        <v>22.94</v>
      </c>
      <c r="N25">
        <v>22.94</v>
      </c>
      <c r="O25">
        <v>22.94</v>
      </c>
      <c r="P25">
        <v>22.94</v>
      </c>
    </row>
    <row r="26" spans="1:16" x14ac:dyDescent="0.2">
      <c r="A26" t="s">
        <v>4</v>
      </c>
      <c r="B26">
        <v>27.73</v>
      </c>
      <c r="C26">
        <v>27.73</v>
      </c>
      <c r="D26">
        <v>27.76</v>
      </c>
      <c r="E26">
        <v>27.76</v>
      </c>
      <c r="F26">
        <v>27.76</v>
      </c>
      <c r="G26">
        <v>27.76</v>
      </c>
      <c r="H26">
        <v>27.76</v>
      </c>
      <c r="I26">
        <v>27.76</v>
      </c>
      <c r="J26">
        <v>27.76</v>
      </c>
      <c r="K26">
        <v>27.76</v>
      </c>
      <c r="L26">
        <v>27.76</v>
      </c>
      <c r="M26">
        <v>27.76</v>
      </c>
      <c r="N26">
        <v>27.76</v>
      </c>
      <c r="O26">
        <v>27.76</v>
      </c>
      <c r="P26">
        <v>27.76</v>
      </c>
    </row>
    <row r="27" spans="1:16" x14ac:dyDescent="0.2">
      <c r="A27" t="s">
        <v>5</v>
      </c>
      <c r="B27">
        <v>30.8</v>
      </c>
      <c r="C27">
        <v>30.8</v>
      </c>
      <c r="D27">
        <v>30.78</v>
      </c>
      <c r="E27">
        <v>30.78</v>
      </c>
      <c r="F27">
        <v>30.78</v>
      </c>
      <c r="G27">
        <v>30.78</v>
      </c>
      <c r="H27">
        <v>30.78</v>
      </c>
      <c r="I27">
        <v>30.78</v>
      </c>
      <c r="J27">
        <v>30.78</v>
      </c>
      <c r="K27">
        <v>30.78</v>
      </c>
      <c r="L27">
        <v>30.78</v>
      </c>
      <c r="M27">
        <v>30.78</v>
      </c>
      <c r="N27">
        <v>30.78</v>
      </c>
      <c r="O27">
        <v>30.78</v>
      </c>
      <c r="P27">
        <v>30.78</v>
      </c>
    </row>
    <row r="28" spans="1:16" x14ac:dyDescent="0.2">
      <c r="A28" t="s">
        <v>6</v>
      </c>
      <c r="B28">
        <v>18.54</v>
      </c>
      <c r="C28">
        <v>18.54</v>
      </c>
      <c r="D28">
        <v>18.52</v>
      </c>
      <c r="E28">
        <v>18.52</v>
      </c>
      <c r="F28">
        <v>18.52</v>
      </c>
      <c r="G28">
        <v>18.52</v>
      </c>
      <c r="H28">
        <v>18.52</v>
      </c>
      <c r="I28">
        <v>18.52</v>
      </c>
      <c r="J28">
        <v>18.52</v>
      </c>
      <c r="K28">
        <v>18.52</v>
      </c>
      <c r="L28">
        <v>18.52</v>
      </c>
      <c r="M28">
        <v>18.52</v>
      </c>
      <c r="N28">
        <v>18.52</v>
      </c>
      <c r="O28">
        <v>18.52</v>
      </c>
      <c r="P28">
        <v>18.52</v>
      </c>
    </row>
    <row r="29" spans="1:16" x14ac:dyDescent="0.2">
      <c r="A29" t="s">
        <v>11</v>
      </c>
    </row>
    <row r="30" spans="1:16" x14ac:dyDescent="0.2">
      <c r="A30" t="s">
        <v>3</v>
      </c>
      <c r="B30">
        <v>23.66</v>
      </c>
      <c r="C30">
        <v>23.66</v>
      </c>
      <c r="D30">
        <v>23.66</v>
      </c>
      <c r="E30">
        <v>23.67</v>
      </c>
      <c r="F30">
        <v>23.67</v>
      </c>
      <c r="G30">
        <v>23.67</v>
      </c>
      <c r="H30">
        <v>23.67</v>
      </c>
      <c r="I30">
        <v>23.67</v>
      </c>
      <c r="J30">
        <v>23.67</v>
      </c>
      <c r="K30">
        <v>23.67</v>
      </c>
      <c r="L30">
        <v>23.67</v>
      </c>
      <c r="M30">
        <v>23.67</v>
      </c>
      <c r="N30">
        <v>23.67</v>
      </c>
      <c r="O30">
        <v>23.67</v>
      </c>
      <c r="P30">
        <v>23.67</v>
      </c>
    </row>
    <row r="31" spans="1:16" x14ac:dyDescent="0.2">
      <c r="A31" t="s">
        <v>4</v>
      </c>
      <c r="B31">
        <v>31.07</v>
      </c>
      <c r="C31">
        <v>31.07</v>
      </c>
      <c r="D31">
        <v>31.07</v>
      </c>
      <c r="E31">
        <v>31.08</v>
      </c>
      <c r="F31">
        <v>31.08</v>
      </c>
      <c r="G31">
        <v>31.09</v>
      </c>
      <c r="H31">
        <v>31.09</v>
      </c>
      <c r="I31">
        <v>31.09</v>
      </c>
      <c r="J31">
        <v>31.09</v>
      </c>
      <c r="K31">
        <v>31.09</v>
      </c>
      <c r="L31">
        <v>31.09</v>
      </c>
      <c r="M31">
        <v>31.09</v>
      </c>
      <c r="N31">
        <v>31.09</v>
      </c>
      <c r="O31">
        <v>31.09</v>
      </c>
      <c r="P31">
        <v>31.09</v>
      </c>
    </row>
    <row r="32" spans="1:16" x14ac:dyDescent="0.2">
      <c r="A32" t="s">
        <v>5</v>
      </c>
      <c r="B32">
        <v>28.44</v>
      </c>
      <c r="C32">
        <v>28.44</v>
      </c>
      <c r="D32">
        <v>28.44</v>
      </c>
      <c r="E32">
        <v>28.44</v>
      </c>
      <c r="F32">
        <v>28.43</v>
      </c>
      <c r="G32">
        <v>28.42</v>
      </c>
      <c r="H32">
        <v>28.42</v>
      </c>
      <c r="I32">
        <v>28.42</v>
      </c>
      <c r="J32">
        <v>28.42</v>
      </c>
      <c r="K32">
        <v>28.42</v>
      </c>
      <c r="L32">
        <v>28.42</v>
      </c>
      <c r="M32">
        <v>28.42</v>
      </c>
      <c r="N32">
        <v>28.42</v>
      </c>
      <c r="O32">
        <v>28.42</v>
      </c>
      <c r="P32">
        <v>28.42</v>
      </c>
    </row>
    <row r="33" spans="1:16" x14ac:dyDescent="0.2">
      <c r="A33" t="s">
        <v>6</v>
      </c>
      <c r="B33">
        <v>16.829999999999998</v>
      </c>
      <c r="C33">
        <v>16.829999999999998</v>
      </c>
      <c r="D33">
        <v>16.829999999999998</v>
      </c>
      <c r="E33">
        <v>16.82</v>
      </c>
      <c r="F33">
        <v>16.82</v>
      </c>
      <c r="G33">
        <v>16.82</v>
      </c>
      <c r="H33">
        <v>16.82</v>
      </c>
      <c r="I33">
        <v>16.82</v>
      </c>
      <c r="J33">
        <v>16.82</v>
      </c>
      <c r="K33">
        <v>16.82</v>
      </c>
      <c r="L33">
        <v>16.82</v>
      </c>
      <c r="M33">
        <v>16.82</v>
      </c>
      <c r="N33">
        <v>16.82</v>
      </c>
      <c r="O33">
        <v>16.82</v>
      </c>
      <c r="P33">
        <v>16.82</v>
      </c>
    </row>
    <row r="40" spans="1:16" x14ac:dyDescent="0.2">
      <c r="A40" t="s">
        <v>12</v>
      </c>
    </row>
    <row r="41" spans="1:16" x14ac:dyDescent="0.2">
      <c r="B41">
        <v>2016</v>
      </c>
      <c r="C41">
        <v>2017</v>
      </c>
      <c r="D41">
        <v>2018</v>
      </c>
      <c r="E41">
        <v>2019</v>
      </c>
      <c r="F41">
        <v>2020</v>
      </c>
      <c r="G41">
        <v>2021</v>
      </c>
      <c r="H41">
        <v>2022</v>
      </c>
      <c r="I41">
        <v>2023</v>
      </c>
      <c r="J41">
        <v>2024</v>
      </c>
      <c r="K41">
        <v>2025</v>
      </c>
      <c r="L41">
        <v>2026</v>
      </c>
      <c r="M41">
        <v>2027</v>
      </c>
      <c r="N41">
        <v>2028</v>
      </c>
      <c r="O41">
        <v>2029</v>
      </c>
      <c r="P41">
        <v>2030</v>
      </c>
    </row>
    <row r="42" spans="1:16" x14ac:dyDescent="0.2">
      <c r="A42" t="s">
        <v>1</v>
      </c>
    </row>
    <row r="43" spans="1:16" x14ac:dyDescent="0.2">
      <c r="A43" t="s">
        <v>13</v>
      </c>
      <c r="B43" s="1">
        <v>114177</v>
      </c>
      <c r="C43" s="1">
        <v>112682</v>
      </c>
      <c r="D43" s="1">
        <v>111854</v>
      </c>
      <c r="E43" s="1">
        <v>110951</v>
      </c>
      <c r="F43" s="1">
        <v>109967</v>
      </c>
      <c r="G43" s="1">
        <v>108922</v>
      </c>
      <c r="H43" s="1">
        <v>107840</v>
      </c>
      <c r="I43" s="1">
        <v>106711</v>
      </c>
      <c r="J43" s="1">
        <v>105528</v>
      </c>
      <c r="K43" s="1">
        <v>104294</v>
      </c>
      <c r="L43" s="1">
        <v>103022</v>
      </c>
      <c r="M43" s="1">
        <v>101731</v>
      </c>
      <c r="N43" s="1">
        <v>100430</v>
      </c>
      <c r="O43" s="1">
        <v>99125</v>
      </c>
      <c r="P43" s="1">
        <v>97836</v>
      </c>
    </row>
    <row r="44" spans="1:16" x14ac:dyDescent="0.2">
      <c r="A44" t="s">
        <v>14</v>
      </c>
      <c r="B44" s="1">
        <v>70522</v>
      </c>
      <c r="C44" s="1">
        <v>69698</v>
      </c>
      <c r="D44" s="1">
        <v>69165</v>
      </c>
      <c r="E44" s="1">
        <v>68574</v>
      </c>
      <c r="F44" s="1">
        <v>67940</v>
      </c>
      <c r="G44" s="1">
        <v>67274</v>
      </c>
      <c r="H44" s="1">
        <v>66586</v>
      </c>
      <c r="I44" s="1">
        <v>65869</v>
      </c>
      <c r="J44" s="1">
        <v>65116</v>
      </c>
      <c r="K44" s="1">
        <v>64332</v>
      </c>
      <c r="L44" s="1">
        <v>63529</v>
      </c>
      <c r="M44" s="1">
        <v>62719</v>
      </c>
      <c r="N44" s="1">
        <v>61907</v>
      </c>
      <c r="O44" s="1">
        <v>61095</v>
      </c>
      <c r="P44" s="1">
        <v>60300</v>
      </c>
    </row>
    <row r="45" spans="1:16" x14ac:dyDescent="0.2">
      <c r="A45" t="s">
        <v>15</v>
      </c>
      <c r="B45" s="1">
        <v>43654</v>
      </c>
      <c r="C45" s="1">
        <v>42984</v>
      </c>
      <c r="D45" s="1">
        <v>42689</v>
      </c>
      <c r="E45" s="1">
        <v>42377</v>
      </c>
      <c r="F45" s="1">
        <v>42027</v>
      </c>
      <c r="G45" s="1">
        <v>41648</v>
      </c>
      <c r="H45" s="1">
        <v>41254</v>
      </c>
      <c r="I45" s="1">
        <v>40842</v>
      </c>
      <c r="J45" s="1">
        <v>40412</v>
      </c>
      <c r="K45" s="1">
        <v>39961</v>
      </c>
      <c r="L45" s="1">
        <v>39494</v>
      </c>
      <c r="M45" s="1">
        <v>39012</v>
      </c>
      <c r="N45" s="1">
        <v>38523</v>
      </c>
      <c r="O45" s="1">
        <v>38030</v>
      </c>
      <c r="P45" s="1">
        <v>37537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14999847407452621"/>
  </sheetPr>
  <dimension ref="A1:P45"/>
  <sheetViews>
    <sheetView workbookViewId="0">
      <selection activeCell="I20" sqref="I20"/>
    </sheetView>
  </sheetViews>
  <sheetFormatPr baseColWidth="10" defaultColWidth="8.83203125" defaultRowHeight="15" x14ac:dyDescent="0.2"/>
  <sheetData>
    <row r="1" spans="1:16" x14ac:dyDescent="0.2">
      <c r="A1" t="s">
        <v>0</v>
      </c>
    </row>
    <row r="2" spans="1:16" x14ac:dyDescent="0.2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</row>
    <row r="3" spans="1:16" x14ac:dyDescent="0.2">
      <c r="A3" t="s">
        <v>1</v>
      </c>
    </row>
    <row r="4" spans="1:16" x14ac:dyDescent="0.2">
      <c r="A4" t="s">
        <v>2</v>
      </c>
    </row>
    <row r="5" spans="1:16" x14ac:dyDescent="0.2">
      <c r="A5" t="s">
        <v>3</v>
      </c>
      <c r="B5">
        <v>29.68</v>
      </c>
      <c r="C5">
        <v>29.69</v>
      </c>
      <c r="D5">
        <v>29.68</v>
      </c>
      <c r="E5">
        <v>29.67</v>
      </c>
      <c r="F5">
        <v>29.67</v>
      </c>
      <c r="G5">
        <v>29.67</v>
      </c>
      <c r="H5">
        <v>29.66</v>
      </c>
      <c r="I5">
        <v>29.65</v>
      </c>
      <c r="J5">
        <v>29.65</v>
      </c>
      <c r="K5">
        <v>29.64</v>
      </c>
      <c r="L5">
        <v>29.63</v>
      </c>
      <c r="M5">
        <v>29.63</v>
      </c>
      <c r="N5">
        <v>29.62</v>
      </c>
      <c r="O5">
        <v>29.62</v>
      </c>
      <c r="P5">
        <v>29.62</v>
      </c>
    </row>
    <row r="6" spans="1:16" x14ac:dyDescent="0.2">
      <c r="A6" t="s">
        <v>4</v>
      </c>
      <c r="B6">
        <v>29.36</v>
      </c>
      <c r="C6">
        <v>29.37</v>
      </c>
      <c r="D6">
        <v>29.38</v>
      </c>
      <c r="E6">
        <v>29.39</v>
      </c>
      <c r="F6">
        <v>29.4</v>
      </c>
      <c r="G6">
        <v>29.41</v>
      </c>
      <c r="H6">
        <v>29.41</v>
      </c>
      <c r="I6">
        <v>29.41</v>
      </c>
      <c r="J6">
        <v>29.41</v>
      </c>
      <c r="K6">
        <v>29.41</v>
      </c>
      <c r="L6">
        <v>29.41</v>
      </c>
      <c r="M6">
        <v>29.42</v>
      </c>
      <c r="N6">
        <v>29.42</v>
      </c>
      <c r="O6">
        <v>29.42</v>
      </c>
      <c r="P6">
        <v>29.42</v>
      </c>
    </row>
    <row r="7" spans="1:16" x14ac:dyDescent="0.2">
      <c r="A7" t="s">
        <v>5</v>
      </c>
      <c r="B7">
        <v>25.91</v>
      </c>
      <c r="C7">
        <v>25.9</v>
      </c>
      <c r="D7">
        <v>25.89</v>
      </c>
      <c r="E7">
        <v>25.89</v>
      </c>
      <c r="F7">
        <v>25.89</v>
      </c>
      <c r="G7">
        <v>25.89</v>
      </c>
      <c r="H7">
        <v>25.89</v>
      </c>
      <c r="I7">
        <v>25.89</v>
      </c>
      <c r="J7">
        <v>25.9</v>
      </c>
      <c r="K7">
        <v>25.9</v>
      </c>
      <c r="L7">
        <v>25.9</v>
      </c>
      <c r="M7">
        <v>25.91</v>
      </c>
      <c r="N7">
        <v>25.91</v>
      </c>
      <c r="O7">
        <v>25.91</v>
      </c>
      <c r="P7">
        <v>25.91</v>
      </c>
    </row>
    <row r="8" spans="1:16" x14ac:dyDescent="0.2">
      <c r="A8" t="s">
        <v>6</v>
      </c>
      <c r="B8">
        <v>15.05</v>
      </c>
      <c r="C8">
        <v>15.04</v>
      </c>
      <c r="D8">
        <v>15.04</v>
      </c>
      <c r="E8">
        <v>15.04</v>
      </c>
      <c r="F8">
        <v>15.04</v>
      </c>
      <c r="G8">
        <v>15.04</v>
      </c>
      <c r="H8">
        <v>15.04</v>
      </c>
      <c r="I8">
        <v>15.04</v>
      </c>
      <c r="J8">
        <v>15.05</v>
      </c>
      <c r="K8">
        <v>15.05</v>
      </c>
      <c r="L8">
        <v>15.05</v>
      </c>
      <c r="M8">
        <v>15.05</v>
      </c>
      <c r="N8">
        <v>15.05</v>
      </c>
      <c r="O8">
        <v>15.05</v>
      </c>
      <c r="P8">
        <v>15.05</v>
      </c>
    </row>
    <row r="9" spans="1:16" x14ac:dyDescent="0.2">
      <c r="A9" t="s">
        <v>7</v>
      </c>
    </row>
    <row r="10" spans="1:16" x14ac:dyDescent="0.2">
      <c r="A10" t="s">
        <v>3</v>
      </c>
      <c r="B10">
        <v>60.67</v>
      </c>
      <c r="C10">
        <v>60.7</v>
      </c>
      <c r="D10">
        <v>60.7</v>
      </c>
      <c r="E10">
        <v>60.7</v>
      </c>
      <c r="F10">
        <v>60.7</v>
      </c>
      <c r="G10">
        <v>60.7</v>
      </c>
      <c r="H10">
        <v>60.7</v>
      </c>
      <c r="I10">
        <v>60.7</v>
      </c>
      <c r="J10">
        <v>60.7</v>
      </c>
      <c r="K10">
        <v>60.7</v>
      </c>
      <c r="L10">
        <v>60.7</v>
      </c>
      <c r="M10">
        <v>60.7</v>
      </c>
      <c r="N10">
        <v>60.7</v>
      </c>
      <c r="O10">
        <v>60.7</v>
      </c>
      <c r="P10">
        <v>60.7</v>
      </c>
    </row>
    <row r="11" spans="1:16" x14ac:dyDescent="0.2">
      <c r="A11" t="s">
        <v>4</v>
      </c>
      <c r="B11">
        <v>21.64</v>
      </c>
      <c r="C11">
        <v>21.65</v>
      </c>
      <c r="D11">
        <v>21.65</v>
      </c>
      <c r="E11">
        <v>21.65</v>
      </c>
      <c r="F11">
        <v>21.65</v>
      </c>
      <c r="G11">
        <v>21.65</v>
      </c>
      <c r="H11">
        <v>21.65</v>
      </c>
      <c r="I11">
        <v>21.65</v>
      </c>
      <c r="J11">
        <v>21.65</v>
      </c>
      <c r="K11">
        <v>21.65</v>
      </c>
      <c r="L11">
        <v>21.65</v>
      </c>
      <c r="M11">
        <v>21.65</v>
      </c>
      <c r="N11">
        <v>21.65</v>
      </c>
      <c r="O11">
        <v>21.65</v>
      </c>
      <c r="P11">
        <v>21.65</v>
      </c>
    </row>
    <row r="12" spans="1:16" x14ac:dyDescent="0.2">
      <c r="A12" t="s">
        <v>5</v>
      </c>
      <c r="B12">
        <v>13.34</v>
      </c>
      <c r="C12">
        <v>13.31</v>
      </c>
      <c r="D12">
        <v>13.31</v>
      </c>
      <c r="E12">
        <v>13.31</v>
      </c>
      <c r="F12">
        <v>13.31</v>
      </c>
      <c r="G12">
        <v>13.31</v>
      </c>
      <c r="H12">
        <v>13.31</v>
      </c>
      <c r="I12">
        <v>13.31</v>
      </c>
      <c r="J12">
        <v>13.31</v>
      </c>
      <c r="K12">
        <v>13.31</v>
      </c>
      <c r="L12">
        <v>13.31</v>
      </c>
      <c r="M12">
        <v>13.31</v>
      </c>
      <c r="N12">
        <v>13.31</v>
      </c>
      <c r="O12">
        <v>13.31</v>
      </c>
      <c r="P12">
        <v>13.31</v>
      </c>
    </row>
    <row r="13" spans="1:16" x14ac:dyDescent="0.2">
      <c r="A13" t="s">
        <v>6</v>
      </c>
      <c r="B13">
        <v>4.3600000000000003</v>
      </c>
      <c r="C13">
        <v>4.3499999999999996</v>
      </c>
      <c r="D13">
        <v>4.3499999999999996</v>
      </c>
      <c r="E13">
        <v>4.3499999999999996</v>
      </c>
      <c r="F13">
        <v>4.3499999999999996</v>
      </c>
      <c r="G13">
        <v>4.3499999999999996</v>
      </c>
      <c r="H13">
        <v>4.3499999999999996</v>
      </c>
      <c r="I13">
        <v>4.3499999999999996</v>
      </c>
      <c r="J13">
        <v>4.3499999999999996</v>
      </c>
      <c r="K13">
        <v>4.3499999999999996</v>
      </c>
      <c r="L13">
        <v>4.3499999999999996</v>
      </c>
      <c r="M13">
        <v>4.3499999999999996</v>
      </c>
      <c r="N13">
        <v>4.3499999999999996</v>
      </c>
      <c r="O13">
        <v>4.3499999999999996</v>
      </c>
      <c r="P13">
        <v>4.3499999999999996</v>
      </c>
    </row>
    <row r="14" spans="1:16" x14ac:dyDescent="0.2">
      <c r="A14" t="s">
        <v>8</v>
      </c>
    </row>
    <row r="15" spans="1:16" x14ac:dyDescent="0.2">
      <c r="A15" t="s">
        <v>3</v>
      </c>
      <c r="B15">
        <v>60.67</v>
      </c>
      <c r="C15">
        <v>60.78</v>
      </c>
      <c r="D15">
        <v>60.78</v>
      </c>
      <c r="E15">
        <v>60.78</v>
      </c>
      <c r="F15">
        <v>60.78</v>
      </c>
      <c r="G15">
        <v>60.78</v>
      </c>
      <c r="H15">
        <v>60.78</v>
      </c>
      <c r="I15">
        <v>60.78</v>
      </c>
      <c r="J15">
        <v>60.78</v>
      </c>
      <c r="K15">
        <v>60.78</v>
      </c>
      <c r="L15">
        <v>60.78</v>
      </c>
      <c r="M15">
        <v>60.78</v>
      </c>
      <c r="N15">
        <v>60.78</v>
      </c>
      <c r="O15">
        <v>60.78</v>
      </c>
      <c r="P15">
        <v>60.78</v>
      </c>
    </row>
    <row r="16" spans="1:16" x14ac:dyDescent="0.2">
      <c r="A16" t="s">
        <v>4</v>
      </c>
      <c r="B16">
        <v>21.64</v>
      </c>
      <c r="C16">
        <v>21.67</v>
      </c>
      <c r="D16">
        <v>21.67</v>
      </c>
      <c r="E16">
        <v>21.67</v>
      </c>
      <c r="F16">
        <v>21.67</v>
      </c>
      <c r="G16">
        <v>21.67</v>
      </c>
      <c r="H16">
        <v>21.67</v>
      </c>
      <c r="I16">
        <v>21.67</v>
      </c>
      <c r="J16">
        <v>21.67</v>
      </c>
      <c r="K16">
        <v>21.67</v>
      </c>
      <c r="L16">
        <v>21.67</v>
      </c>
      <c r="M16">
        <v>21.67</v>
      </c>
      <c r="N16">
        <v>21.67</v>
      </c>
      <c r="O16">
        <v>21.67</v>
      </c>
      <c r="P16">
        <v>21.67</v>
      </c>
    </row>
    <row r="17" spans="1:16" x14ac:dyDescent="0.2">
      <c r="A17" t="s">
        <v>5</v>
      </c>
      <c r="B17">
        <v>13.34</v>
      </c>
      <c r="C17">
        <v>13.23</v>
      </c>
      <c r="D17">
        <v>13.23</v>
      </c>
      <c r="E17">
        <v>13.23</v>
      </c>
      <c r="F17">
        <v>13.23</v>
      </c>
      <c r="G17">
        <v>13.23</v>
      </c>
      <c r="H17">
        <v>13.23</v>
      </c>
      <c r="I17">
        <v>13.23</v>
      </c>
      <c r="J17">
        <v>13.23</v>
      </c>
      <c r="K17">
        <v>13.23</v>
      </c>
      <c r="L17">
        <v>13.23</v>
      </c>
      <c r="M17">
        <v>13.23</v>
      </c>
      <c r="N17">
        <v>13.23</v>
      </c>
      <c r="O17">
        <v>13.23</v>
      </c>
      <c r="P17">
        <v>13.23</v>
      </c>
    </row>
    <row r="18" spans="1:16" x14ac:dyDescent="0.2">
      <c r="A18" t="s">
        <v>6</v>
      </c>
      <c r="B18">
        <v>4.3600000000000003</v>
      </c>
      <c r="C18">
        <v>4.32</v>
      </c>
      <c r="D18">
        <v>4.32</v>
      </c>
      <c r="E18">
        <v>4.32</v>
      </c>
      <c r="F18">
        <v>4.32</v>
      </c>
      <c r="G18">
        <v>4.32</v>
      </c>
      <c r="H18">
        <v>4.32</v>
      </c>
      <c r="I18">
        <v>4.32</v>
      </c>
      <c r="J18">
        <v>4.32</v>
      </c>
      <c r="K18">
        <v>4.32</v>
      </c>
      <c r="L18">
        <v>4.32</v>
      </c>
      <c r="M18">
        <v>4.32</v>
      </c>
      <c r="N18">
        <v>4.32</v>
      </c>
      <c r="O18">
        <v>4.32</v>
      </c>
      <c r="P18">
        <v>4.32</v>
      </c>
    </row>
    <row r="19" spans="1:16" x14ac:dyDescent="0.2">
      <c r="A19" t="s">
        <v>9</v>
      </c>
    </row>
    <row r="20" spans="1:16" x14ac:dyDescent="0.2">
      <c r="A20" t="s">
        <v>3</v>
      </c>
      <c r="B20">
        <v>47.21</v>
      </c>
      <c r="C20">
        <v>47.28</v>
      </c>
      <c r="D20">
        <v>47.28</v>
      </c>
      <c r="E20">
        <v>47.28</v>
      </c>
      <c r="F20">
        <v>47.28</v>
      </c>
      <c r="G20">
        <v>47.28</v>
      </c>
      <c r="H20">
        <v>47.28</v>
      </c>
      <c r="I20">
        <v>47.28</v>
      </c>
      <c r="J20">
        <v>47.28</v>
      </c>
      <c r="K20">
        <v>47.28</v>
      </c>
      <c r="L20">
        <v>47.28</v>
      </c>
      <c r="M20">
        <v>47.28</v>
      </c>
      <c r="N20">
        <v>47.28</v>
      </c>
      <c r="O20">
        <v>47.28</v>
      </c>
      <c r="P20">
        <v>47.28</v>
      </c>
    </row>
    <row r="21" spans="1:16" x14ac:dyDescent="0.2">
      <c r="A21" t="s">
        <v>4</v>
      </c>
      <c r="B21">
        <v>30.25</v>
      </c>
      <c r="C21">
        <v>30.3</v>
      </c>
      <c r="D21">
        <v>30.3</v>
      </c>
      <c r="E21">
        <v>30.3</v>
      </c>
      <c r="F21">
        <v>30.3</v>
      </c>
      <c r="G21">
        <v>30.3</v>
      </c>
      <c r="H21">
        <v>30.3</v>
      </c>
      <c r="I21">
        <v>30.3</v>
      </c>
      <c r="J21">
        <v>30.3</v>
      </c>
      <c r="K21">
        <v>30.3</v>
      </c>
      <c r="L21">
        <v>30.3</v>
      </c>
      <c r="M21">
        <v>30.3</v>
      </c>
      <c r="N21">
        <v>30.3</v>
      </c>
      <c r="O21">
        <v>30.3</v>
      </c>
      <c r="P21">
        <v>30.3</v>
      </c>
    </row>
    <row r="22" spans="1:16" x14ac:dyDescent="0.2">
      <c r="A22" t="s">
        <v>5</v>
      </c>
      <c r="B22">
        <v>14.06</v>
      </c>
      <c r="C22">
        <v>13.99</v>
      </c>
      <c r="D22">
        <v>13.99</v>
      </c>
      <c r="E22">
        <v>13.99</v>
      </c>
      <c r="F22">
        <v>13.99</v>
      </c>
      <c r="G22">
        <v>13.99</v>
      </c>
      <c r="H22">
        <v>13.99</v>
      </c>
      <c r="I22">
        <v>13.99</v>
      </c>
      <c r="J22">
        <v>13.99</v>
      </c>
      <c r="K22">
        <v>13.99</v>
      </c>
      <c r="L22">
        <v>13.99</v>
      </c>
      <c r="M22">
        <v>13.99</v>
      </c>
      <c r="N22">
        <v>13.99</v>
      </c>
      <c r="O22">
        <v>13.99</v>
      </c>
      <c r="P22">
        <v>13.99</v>
      </c>
    </row>
    <row r="23" spans="1:16" x14ac:dyDescent="0.2">
      <c r="A23" t="s">
        <v>6</v>
      </c>
      <c r="B23">
        <v>8.48</v>
      </c>
      <c r="C23">
        <v>8.43</v>
      </c>
      <c r="D23">
        <v>8.43</v>
      </c>
      <c r="E23">
        <v>8.43</v>
      </c>
      <c r="F23">
        <v>8.43</v>
      </c>
      <c r="G23">
        <v>8.43</v>
      </c>
      <c r="H23">
        <v>8.43</v>
      </c>
      <c r="I23">
        <v>8.43</v>
      </c>
      <c r="J23">
        <v>8.43</v>
      </c>
      <c r="K23">
        <v>8.43</v>
      </c>
      <c r="L23">
        <v>8.43</v>
      </c>
      <c r="M23">
        <v>8.43</v>
      </c>
      <c r="N23">
        <v>8.43</v>
      </c>
      <c r="O23">
        <v>8.43</v>
      </c>
      <c r="P23">
        <v>8.43</v>
      </c>
    </row>
    <row r="24" spans="1:16" x14ac:dyDescent="0.2">
      <c r="A24" t="s">
        <v>10</v>
      </c>
    </row>
    <row r="25" spans="1:16" x14ac:dyDescent="0.2">
      <c r="A25" t="s">
        <v>3</v>
      </c>
      <c r="B25">
        <v>22.92</v>
      </c>
      <c r="C25">
        <v>22.92</v>
      </c>
      <c r="D25">
        <v>22.95</v>
      </c>
      <c r="E25">
        <v>22.95</v>
      </c>
      <c r="F25">
        <v>22.95</v>
      </c>
      <c r="G25">
        <v>22.95</v>
      </c>
      <c r="H25">
        <v>22.95</v>
      </c>
      <c r="I25">
        <v>22.95</v>
      </c>
      <c r="J25">
        <v>22.95</v>
      </c>
      <c r="K25">
        <v>22.95</v>
      </c>
      <c r="L25">
        <v>22.95</v>
      </c>
      <c r="M25">
        <v>22.95</v>
      </c>
      <c r="N25">
        <v>22.95</v>
      </c>
      <c r="O25">
        <v>22.95</v>
      </c>
      <c r="P25">
        <v>22.95</v>
      </c>
    </row>
    <row r="26" spans="1:16" x14ac:dyDescent="0.2">
      <c r="A26" t="s">
        <v>4</v>
      </c>
      <c r="B26">
        <v>27.73</v>
      </c>
      <c r="C26">
        <v>27.73</v>
      </c>
      <c r="D26">
        <v>27.77</v>
      </c>
      <c r="E26">
        <v>27.77</v>
      </c>
      <c r="F26">
        <v>27.77</v>
      </c>
      <c r="G26">
        <v>27.77</v>
      </c>
      <c r="H26">
        <v>27.77</v>
      </c>
      <c r="I26">
        <v>27.77</v>
      </c>
      <c r="J26">
        <v>27.77</v>
      </c>
      <c r="K26">
        <v>27.77</v>
      </c>
      <c r="L26">
        <v>27.77</v>
      </c>
      <c r="M26">
        <v>27.77</v>
      </c>
      <c r="N26">
        <v>27.77</v>
      </c>
      <c r="O26">
        <v>27.77</v>
      </c>
      <c r="P26">
        <v>27.77</v>
      </c>
    </row>
    <row r="27" spans="1:16" x14ac:dyDescent="0.2">
      <c r="A27" t="s">
        <v>5</v>
      </c>
      <c r="B27">
        <v>30.8</v>
      </c>
      <c r="C27">
        <v>30.8</v>
      </c>
      <c r="D27">
        <v>30.76</v>
      </c>
      <c r="E27">
        <v>30.76</v>
      </c>
      <c r="F27">
        <v>30.76</v>
      </c>
      <c r="G27">
        <v>30.76</v>
      </c>
      <c r="H27">
        <v>30.76</v>
      </c>
      <c r="I27">
        <v>30.76</v>
      </c>
      <c r="J27">
        <v>30.76</v>
      </c>
      <c r="K27">
        <v>30.76</v>
      </c>
      <c r="L27">
        <v>30.76</v>
      </c>
      <c r="M27">
        <v>30.76</v>
      </c>
      <c r="N27">
        <v>30.76</v>
      </c>
      <c r="O27">
        <v>30.76</v>
      </c>
      <c r="P27">
        <v>30.76</v>
      </c>
    </row>
    <row r="28" spans="1:16" x14ac:dyDescent="0.2">
      <c r="A28" t="s">
        <v>6</v>
      </c>
      <c r="B28">
        <v>18.54</v>
      </c>
      <c r="C28">
        <v>18.54</v>
      </c>
      <c r="D28">
        <v>18.52</v>
      </c>
      <c r="E28">
        <v>18.52</v>
      </c>
      <c r="F28">
        <v>18.52</v>
      </c>
      <c r="G28">
        <v>18.52</v>
      </c>
      <c r="H28">
        <v>18.52</v>
      </c>
      <c r="I28">
        <v>18.52</v>
      </c>
      <c r="J28">
        <v>18.52</v>
      </c>
      <c r="K28">
        <v>18.52</v>
      </c>
      <c r="L28">
        <v>18.52</v>
      </c>
      <c r="M28">
        <v>18.52</v>
      </c>
      <c r="N28">
        <v>18.52</v>
      </c>
      <c r="O28">
        <v>18.52</v>
      </c>
      <c r="P28">
        <v>18.52</v>
      </c>
    </row>
    <row r="29" spans="1:16" x14ac:dyDescent="0.2">
      <c r="A29" t="s">
        <v>11</v>
      </c>
    </row>
    <row r="30" spans="1:16" x14ac:dyDescent="0.2">
      <c r="A30" t="s">
        <v>3</v>
      </c>
      <c r="B30">
        <v>23.66</v>
      </c>
      <c r="C30">
        <v>23.66</v>
      </c>
      <c r="D30">
        <v>23.66</v>
      </c>
      <c r="E30">
        <v>23.67</v>
      </c>
      <c r="F30">
        <v>23.67</v>
      </c>
      <c r="G30">
        <v>23.68</v>
      </c>
      <c r="H30">
        <v>23.68</v>
      </c>
      <c r="I30">
        <v>23.68</v>
      </c>
      <c r="J30">
        <v>23.68</v>
      </c>
      <c r="K30">
        <v>23.68</v>
      </c>
      <c r="L30">
        <v>23.68</v>
      </c>
      <c r="M30">
        <v>23.68</v>
      </c>
      <c r="N30">
        <v>23.68</v>
      </c>
      <c r="O30">
        <v>23.68</v>
      </c>
      <c r="P30">
        <v>23.68</v>
      </c>
    </row>
    <row r="31" spans="1:16" x14ac:dyDescent="0.2">
      <c r="A31" t="s">
        <v>4</v>
      </c>
      <c r="B31">
        <v>31.07</v>
      </c>
      <c r="C31">
        <v>31.07</v>
      </c>
      <c r="D31">
        <v>31.07</v>
      </c>
      <c r="E31">
        <v>31.08</v>
      </c>
      <c r="F31">
        <v>31.09</v>
      </c>
      <c r="G31">
        <v>31.1</v>
      </c>
      <c r="H31">
        <v>31.1</v>
      </c>
      <c r="I31">
        <v>31.1</v>
      </c>
      <c r="J31">
        <v>31.1</v>
      </c>
      <c r="K31">
        <v>31.1</v>
      </c>
      <c r="L31">
        <v>31.1</v>
      </c>
      <c r="M31">
        <v>31.1</v>
      </c>
      <c r="N31">
        <v>31.1</v>
      </c>
      <c r="O31">
        <v>31.1</v>
      </c>
      <c r="P31">
        <v>31.1</v>
      </c>
    </row>
    <row r="32" spans="1:16" x14ac:dyDescent="0.2">
      <c r="A32" t="s">
        <v>5</v>
      </c>
      <c r="B32">
        <v>28.44</v>
      </c>
      <c r="C32">
        <v>28.44</v>
      </c>
      <c r="D32">
        <v>28.44</v>
      </c>
      <c r="E32">
        <v>28.43</v>
      </c>
      <c r="F32">
        <v>28.42</v>
      </c>
      <c r="G32">
        <v>28.41</v>
      </c>
      <c r="H32">
        <v>28.41</v>
      </c>
      <c r="I32">
        <v>28.41</v>
      </c>
      <c r="J32">
        <v>28.41</v>
      </c>
      <c r="K32">
        <v>28.41</v>
      </c>
      <c r="L32">
        <v>28.41</v>
      </c>
      <c r="M32">
        <v>28.41</v>
      </c>
      <c r="N32">
        <v>28.41</v>
      </c>
      <c r="O32">
        <v>28.41</v>
      </c>
      <c r="P32">
        <v>28.41</v>
      </c>
    </row>
    <row r="33" spans="1:16" x14ac:dyDescent="0.2">
      <c r="A33" t="s">
        <v>6</v>
      </c>
      <c r="B33">
        <v>16.829999999999998</v>
      </c>
      <c r="C33">
        <v>16.829999999999998</v>
      </c>
      <c r="D33">
        <v>16.829999999999998</v>
      </c>
      <c r="E33">
        <v>16.82</v>
      </c>
      <c r="F33">
        <v>16.82</v>
      </c>
      <c r="G33">
        <v>16.809999999999999</v>
      </c>
      <c r="H33">
        <v>16.809999999999999</v>
      </c>
      <c r="I33">
        <v>16.809999999999999</v>
      </c>
      <c r="J33">
        <v>16.809999999999999</v>
      </c>
      <c r="K33">
        <v>16.809999999999999</v>
      </c>
      <c r="L33">
        <v>16.809999999999999</v>
      </c>
      <c r="M33">
        <v>16.809999999999999</v>
      </c>
      <c r="N33">
        <v>16.809999999999999</v>
      </c>
      <c r="O33">
        <v>16.809999999999999</v>
      </c>
      <c r="P33">
        <v>16.809999999999999</v>
      </c>
    </row>
    <row r="40" spans="1:16" x14ac:dyDescent="0.2">
      <c r="A40" t="s">
        <v>12</v>
      </c>
    </row>
    <row r="41" spans="1:16" x14ac:dyDescent="0.2">
      <c r="B41">
        <v>2016</v>
      </c>
      <c r="C41">
        <v>2017</v>
      </c>
      <c r="D41">
        <v>2018</v>
      </c>
      <c r="E41">
        <v>2019</v>
      </c>
      <c r="F41">
        <v>2020</v>
      </c>
      <c r="G41">
        <v>2021</v>
      </c>
      <c r="H41">
        <v>2022</v>
      </c>
      <c r="I41">
        <v>2023</v>
      </c>
      <c r="J41">
        <v>2024</v>
      </c>
      <c r="K41">
        <v>2025</v>
      </c>
      <c r="L41">
        <v>2026</v>
      </c>
      <c r="M41">
        <v>2027</v>
      </c>
      <c r="N41">
        <v>2028</v>
      </c>
      <c r="O41">
        <v>2029</v>
      </c>
      <c r="P41">
        <v>2030</v>
      </c>
    </row>
    <row r="42" spans="1:16" x14ac:dyDescent="0.2">
      <c r="A42" t="s">
        <v>1</v>
      </c>
    </row>
    <row r="43" spans="1:16" x14ac:dyDescent="0.2">
      <c r="A43" t="s">
        <v>13</v>
      </c>
      <c r="B43" s="1">
        <v>114177</v>
      </c>
      <c r="C43" s="1">
        <v>112234</v>
      </c>
      <c r="D43" s="1">
        <v>111410</v>
      </c>
      <c r="E43" s="1">
        <v>110512</v>
      </c>
      <c r="F43" s="1">
        <v>109532</v>
      </c>
      <c r="G43" s="1">
        <v>108492</v>
      </c>
      <c r="H43" s="1">
        <v>107414</v>
      </c>
      <c r="I43" s="1">
        <v>106290</v>
      </c>
      <c r="J43" s="1">
        <v>105111</v>
      </c>
      <c r="K43" s="1">
        <v>103882</v>
      </c>
      <c r="L43" s="1">
        <v>102616</v>
      </c>
      <c r="M43" s="1">
        <v>101330</v>
      </c>
      <c r="N43" s="1">
        <v>100034</v>
      </c>
      <c r="O43" s="1">
        <v>98734</v>
      </c>
      <c r="P43" s="1">
        <v>97451</v>
      </c>
    </row>
    <row r="44" spans="1:16" x14ac:dyDescent="0.2">
      <c r="A44" t="s">
        <v>14</v>
      </c>
      <c r="B44" s="1">
        <v>70522</v>
      </c>
      <c r="C44" s="1">
        <v>69500</v>
      </c>
      <c r="D44" s="1">
        <v>68968</v>
      </c>
      <c r="E44" s="1">
        <v>68379</v>
      </c>
      <c r="F44" s="1">
        <v>67746</v>
      </c>
      <c r="G44" s="1">
        <v>67083</v>
      </c>
      <c r="H44" s="1">
        <v>66396</v>
      </c>
      <c r="I44" s="1">
        <v>65682</v>
      </c>
      <c r="J44" s="1">
        <v>64931</v>
      </c>
      <c r="K44" s="1">
        <v>64149</v>
      </c>
      <c r="L44" s="1">
        <v>63348</v>
      </c>
      <c r="M44" s="1">
        <v>62541</v>
      </c>
      <c r="N44" s="1">
        <v>61731</v>
      </c>
      <c r="O44" s="1">
        <v>60921</v>
      </c>
      <c r="P44" s="1">
        <v>60128</v>
      </c>
    </row>
    <row r="45" spans="1:16" x14ac:dyDescent="0.2">
      <c r="A45" t="s">
        <v>15</v>
      </c>
      <c r="B45" s="1">
        <v>43654</v>
      </c>
      <c r="C45" s="1">
        <v>42734</v>
      </c>
      <c r="D45" s="1">
        <v>42442</v>
      </c>
      <c r="E45" s="1">
        <v>42134</v>
      </c>
      <c r="F45" s="1">
        <v>41786</v>
      </c>
      <c r="G45" s="1">
        <v>41410</v>
      </c>
      <c r="H45" s="1">
        <v>41018</v>
      </c>
      <c r="I45" s="1">
        <v>40609</v>
      </c>
      <c r="J45" s="1">
        <v>40181</v>
      </c>
      <c r="K45" s="1">
        <v>39733</v>
      </c>
      <c r="L45" s="1">
        <v>39268</v>
      </c>
      <c r="M45" s="1">
        <v>38789</v>
      </c>
      <c r="N45" s="1">
        <v>38303</v>
      </c>
      <c r="O45" s="1">
        <v>37813</v>
      </c>
      <c r="P45" s="1">
        <v>37323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14999847407452621"/>
  </sheetPr>
  <dimension ref="A1:P45"/>
  <sheetViews>
    <sheetView topLeftCell="A18" workbookViewId="0">
      <selection activeCell="A40" sqref="A40"/>
    </sheetView>
  </sheetViews>
  <sheetFormatPr baseColWidth="10" defaultColWidth="8.83203125" defaultRowHeight="15" x14ac:dyDescent="0.2"/>
  <sheetData>
    <row r="1" spans="1:16" x14ac:dyDescent="0.2">
      <c r="A1" t="s">
        <v>0</v>
      </c>
    </row>
    <row r="2" spans="1:16" x14ac:dyDescent="0.2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</row>
    <row r="3" spans="1:16" x14ac:dyDescent="0.2">
      <c r="A3" t="s">
        <v>1</v>
      </c>
    </row>
    <row r="4" spans="1:16" x14ac:dyDescent="0.2">
      <c r="A4" t="s">
        <v>2</v>
      </c>
    </row>
    <row r="5" spans="1:16" x14ac:dyDescent="0.2">
      <c r="A5" t="s">
        <v>3</v>
      </c>
      <c r="B5">
        <v>29.68</v>
      </c>
      <c r="C5">
        <v>30.28</v>
      </c>
      <c r="D5">
        <v>30.7</v>
      </c>
      <c r="E5">
        <v>31.08</v>
      </c>
      <c r="F5">
        <v>31.46</v>
      </c>
      <c r="G5">
        <v>31.56</v>
      </c>
      <c r="H5">
        <v>31.55</v>
      </c>
      <c r="I5">
        <v>31.54</v>
      </c>
      <c r="J5">
        <v>31.54</v>
      </c>
      <c r="K5">
        <v>31.53</v>
      </c>
      <c r="L5">
        <v>31.52</v>
      </c>
      <c r="M5">
        <v>31.52</v>
      </c>
      <c r="N5">
        <v>31.51</v>
      </c>
      <c r="O5">
        <v>31.51</v>
      </c>
      <c r="P5">
        <v>31.51</v>
      </c>
    </row>
    <row r="6" spans="1:16" x14ac:dyDescent="0.2">
      <c r="A6" t="s">
        <v>4</v>
      </c>
      <c r="B6">
        <v>29.36</v>
      </c>
      <c r="C6">
        <v>29.98</v>
      </c>
      <c r="D6">
        <v>30.54</v>
      </c>
      <c r="E6">
        <v>31.06</v>
      </c>
      <c r="F6">
        <v>31.57</v>
      </c>
      <c r="G6">
        <v>31.71</v>
      </c>
      <c r="H6">
        <v>31.71</v>
      </c>
      <c r="I6">
        <v>31.72</v>
      </c>
      <c r="J6">
        <v>31.72</v>
      </c>
      <c r="K6">
        <v>31.72</v>
      </c>
      <c r="L6">
        <v>31.72</v>
      </c>
      <c r="M6">
        <v>31.72</v>
      </c>
      <c r="N6">
        <v>31.72</v>
      </c>
      <c r="O6">
        <v>31.72</v>
      </c>
      <c r="P6">
        <v>31.73</v>
      </c>
    </row>
    <row r="7" spans="1:16" x14ac:dyDescent="0.2">
      <c r="A7" t="s">
        <v>5</v>
      </c>
      <c r="B7">
        <v>25.91</v>
      </c>
      <c r="C7">
        <v>25.15</v>
      </c>
      <c r="D7">
        <v>24.53</v>
      </c>
      <c r="E7">
        <v>23.97</v>
      </c>
      <c r="F7">
        <v>23.41</v>
      </c>
      <c r="G7">
        <v>23.26</v>
      </c>
      <c r="H7">
        <v>23.26</v>
      </c>
      <c r="I7">
        <v>23.26</v>
      </c>
      <c r="J7">
        <v>23.27</v>
      </c>
      <c r="K7">
        <v>23.27</v>
      </c>
      <c r="L7">
        <v>23.27</v>
      </c>
      <c r="M7">
        <v>23.27</v>
      </c>
      <c r="N7">
        <v>23.28</v>
      </c>
      <c r="O7">
        <v>23.28</v>
      </c>
      <c r="P7">
        <v>23.28</v>
      </c>
    </row>
    <row r="8" spans="1:16" x14ac:dyDescent="0.2">
      <c r="A8" t="s">
        <v>6</v>
      </c>
      <c r="B8">
        <v>15.05</v>
      </c>
      <c r="C8">
        <v>14.59</v>
      </c>
      <c r="D8">
        <v>14.23</v>
      </c>
      <c r="E8">
        <v>13.89</v>
      </c>
      <c r="F8">
        <v>13.56</v>
      </c>
      <c r="G8">
        <v>13.47</v>
      </c>
      <c r="H8">
        <v>13.48</v>
      </c>
      <c r="I8">
        <v>13.48</v>
      </c>
      <c r="J8">
        <v>13.48</v>
      </c>
      <c r="K8">
        <v>13.48</v>
      </c>
      <c r="L8">
        <v>13.48</v>
      </c>
      <c r="M8">
        <v>13.48</v>
      </c>
      <c r="N8">
        <v>13.49</v>
      </c>
      <c r="O8">
        <v>13.49</v>
      </c>
      <c r="P8">
        <v>13.49</v>
      </c>
    </row>
    <row r="9" spans="1:16" x14ac:dyDescent="0.2">
      <c r="A9" t="s">
        <v>7</v>
      </c>
    </row>
    <row r="10" spans="1:16" x14ac:dyDescent="0.2">
      <c r="A10" t="s">
        <v>3</v>
      </c>
      <c r="B10">
        <v>60.67</v>
      </c>
      <c r="C10">
        <v>60.7</v>
      </c>
      <c r="D10">
        <v>60.7</v>
      </c>
      <c r="E10">
        <v>60.7</v>
      </c>
      <c r="F10">
        <v>60.7</v>
      </c>
      <c r="G10">
        <v>60.7</v>
      </c>
      <c r="H10">
        <v>60.7</v>
      </c>
      <c r="I10">
        <v>60.7</v>
      </c>
      <c r="J10">
        <v>60.7</v>
      </c>
      <c r="K10">
        <v>60.7</v>
      </c>
      <c r="L10">
        <v>60.7</v>
      </c>
      <c r="M10">
        <v>60.7</v>
      </c>
      <c r="N10">
        <v>60.7</v>
      </c>
      <c r="O10">
        <v>60.7</v>
      </c>
      <c r="P10">
        <v>60.7</v>
      </c>
    </row>
    <row r="11" spans="1:16" x14ac:dyDescent="0.2">
      <c r="A11" t="s">
        <v>4</v>
      </c>
      <c r="B11">
        <v>21.64</v>
      </c>
      <c r="C11">
        <v>21.65</v>
      </c>
      <c r="D11">
        <v>21.65</v>
      </c>
      <c r="E11">
        <v>21.65</v>
      </c>
      <c r="F11">
        <v>21.65</v>
      </c>
      <c r="G11">
        <v>21.65</v>
      </c>
      <c r="H11">
        <v>21.65</v>
      </c>
      <c r="I11">
        <v>21.65</v>
      </c>
      <c r="J11">
        <v>21.65</v>
      </c>
      <c r="K11">
        <v>21.65</v>
      </c>
      <c r="L11">
        <v>21.65</v>
      </c>
      <c r="M11">
        <v>21.65</v>
      </c>
      <c r="N11">
        <v>21.65</v>
      </c>
      <c r="O11">
        <v>21.65</v>
      </c>
      <c r="P11">
        <v>21.65</v>
      </c>
    </row>
    <row r="12" spans="1:16" x14ac:dyDescent="0.2">
      <c r="A12" t="s">
        <v>5</v>
      </c>
      <c r="B12">
        <v>13.34</v>
      </c>
      <c r="C12">
        <v>13.31</v>
      </c>
      <c r="D12">
        <v>13.31</v>
      </c>
      <c r="E12">
        <v>13.31</v>
      </c>
      <c r="F12">
        <v>13.31</v>
      </c>
      <c r="G12">
        <v>13.31</v>
      </c>
      <c r="H12">
        <v>13.31</v>
      </c>
      <c r="I12">
        <v>13.31</v>
      </c>
      <c r="J12">
        <v>13.31</v>
      </c>
      <c r="K12">
        <v>13.31</v>
      </c>
      <c r="L12">
        <v>13.31</v>
      </c>
      <c r="M12">
        <v>13.31</v>
      </c>
      <c r="N12">
        <v>13.31</v>
      </c>
      <c r="O12">
        <v>13.31</v>
      </c>
      <c r="P12">
        <v>13.31</v>
      </c>
    </row>
    <row r="13" spans="1:16" x14ac:dyDescent="0.2">
      <c r="A13" t="s">
        <v>6</v>
      </c>
      <c r="B13">
        <v>4.3600000000000003</v>
      </c>
      <c r="C13">
        <v>4.3499999999999996</v>
      </c>
      <c r="D13">
        <v>4.3499999999999996</v>
      </c>
      <c r="E13">
        <v>4.3499999999999996</v>
      </c>
      <c r="F13">
        <v>4.3499999999999996</v>
      </c>
      <c r="G13">
        <v>4.3499999999999996</v>
      </c>
      <c r="H13">
        <v>4.3499999999999996</v>
      </c>
      <c r="I13">
        <v>4.3499999999999996</v>
      </c>
      <c r="J13">
        <v>4.3499999999999996</v>
      </c>
      <c r="K13">
        <v>4.3499999999999996</v>
      </c>
      <c r="L13">
        <v>4.3499999999999996</v>
      </c>
      <c r="M13">
        <v>4.3499999999999996</v>
      </c>
      <c r="N13">
        <v>4.3499999999999996</v>
      </c>
      <c r="O13">
        <v>4.3499999999999996</v>
      </c>
      <c r="P13">
        <v>4.3499999999999996</v>
      </c>
    </row>
    <row r="14" spans="1:16" x14ac:dyDescent="0.2">
      <c r="A14" t="s">
        <v>8</v>
      </c>
    </row>
    <row r="15" spans="1:16" x14ac:dyDescent="0.2">
      <c r="A15" t="s">
        <v>3</v>
      </c>
      <c r="B15">
        <v>60.67</v>
      </c>
      <c r="C15">
        <v>60.78</v>
      </c>
      <c r="D15">
        <v>60.78</v>
      </c>
      <c r="E15">
        <v>60.78</v>
      </c>
      <c r="F15">
        <v>60.78</v>
      </c>
      <c r="G15">
        <v>60.78</v>
      </c>
      <c r="H15">
        <v>60.78</v>
      </c>
      <c r="I15">
        <v>60.78</v>
      </c>
      <c r="J15">
        <v>60.78</v>
      </c>
      <c r="K15">
        <v>60.78</v>
      </c>
      <c r="L15">
        <v>60.78</v>
      </c>
      <c r="M15">
        <v>60.78</v>
      </c>
      <c r="N15">
        <v>60.78</v>
      </c>
      <c r="O15">
        <v>60.78</v>
      </c>
      <c r="P15">
        <v>60.78</v>
      </c>
    </row>
    <row r="16" spans="1:16" x14ac:dyDescent="0.2">
      <c r="A16" t="s">
        <v>4</v>
      </c>
      <c r="B16">
        <v>21.64</v>
      </c>
      <c r="C16">
        <v>21.67</v>
      </c>
      <c r="D16">
        <v>21.67</v>
      </c>
      <c r="E16">
        <v>21.67</v>
      </c>
      <c r="F16">
        <v>21.67</v>
      </c>
      <c r="G16">
        <v>21.67</v>
      </c>
      <c r="H16">
        <v>21.67</v>
      </c>
      <c r="I16">
        <v>21.67</v>
      </c>
      <c r="J16">
        <v>21.67</v>
      </c>
      <c r="K16">
        <v>21.67</v>
      </c>
      <c r="L16">
        <v>21.67</v>
      </c>
      <c r="M16">
        <v>21.67</v>
      </c>
      <c r="N16">
        <v>21.67</v>
      </c>
      <c r="O16">
        <v>21.67</v>
      </c>
      <c r="P16">
        <v>21.67</v>
      </c>
    </row>
    <row r="17" spans="1:16" x14ac:dyDescent="0.2">
      <c r="A17" t="s">
        <v>5</v>
      </c>
      <c r="B17">
        <v>13.34</v>
      </c>
      <c r="C17">
        <v>13.23</v>
      </c>
      <c r="D17">
        <v>13.23</v>
      </c>
      <c r="E17">
        <v>13.23</v>
      </c>
      <c r="F17">
        <v>13.23</v>
      </c>
      <c r="G17">
        <v>13.23</v>
      </c>
      <c r="H17">
        <v>13.23</v>
      </c>
      <c r="I17">
        <v>13.23</v>
      </c>
      <c r="J17">
        <v>13.23</v>
      </c>
      <c r="K17">
        <v>13.23</v>
      </c>
      <c r="L17">
        <v>13.23</v>
      </c>
      <c r="M17">
        <v>13.23</v>
      </c>
      <c r="N17">
        <v>13.23</v>
      </c>
      <c r="O17">
        <v>13.23</v>
      </c>
      <c r="P17">
        <v>13.23</v>
      </c>
    </row>
    <row r="18" spans="1:16" x14ac:dyDescent="0.2">
      <c r="A18" t="s">
        <v>6</v>
      </c>
      <c r="B18">
        <v>4.3600000000000003</v>
      </c>
      <c r="C18">
        <v>4.32</v>
      </c>
      <c r="D18">
        <v>4.32</v>
      </c>
      <c r="E18">
        <v>4.32</v>
      </c>
      <c r="F18">
        <v>4.32</v>
      </c>
      <c r="G18">
        <v>4.32</v>
      </c>
      <c r="H18">
        <v>4.32</v>
      </c>
      <c r="I18">
        <v>4.32</v>
      </c>
      <c r="J18">
        <v>4.32</v>
      </c>
      <c r="K18">
        <v>4.32</v>
      </c>
      <c r="L18">
        <v>4.32</v>
      </c>
      <c r="M18">
        <v>4.32</v>
      </c>
      <c r="N18">
        <v>4.32</v>
      </c>
      <c r="O18">
        <v>4.32</v>
      </c>
      <c r="P18">
        <v>4.32</v>
      </c>
    </row>
    <row r="19" spans="1:16" x14ac:dyDescent="0.2">
      <c r="A19" t="s">
        <v>9</v>
      </c>
    </row>
    <row r="20" spans="1:16" x14ac:dyDescent="0.2">
      <c r="A20" t="s">
        <v>3</v>
      </c>
      <c r="B20">
        <v>47.21</v>
      </c>
      <c r="C20">
        <v>49.11</v>
      </c>
      <c r="D20">
        <v>49.11</v>
      </c>
      <c r="E20">
        <v>49.11</v>
      </c>
      <c r="F20">
        <v>49.11</v>
      </c>
      <c r="G20">
        <v>49.11</v>
      </c>
      <c r="H20">
        <v>49.11</v>
      </c>
      <c r="I20">
        <v>49.11</v>
      </c>
      <c r="J20">
        <v>49.11</v>
      </c>
      <c r="K20">
        <v>49.11</v>
      </c>
      <c r="L20">
        <v>49.11</v>
      </c>
      <c r="M20">
        <v>49.11</v>
      </c>
      <c r="N20">
        <v>49.11</v>
      </c>
      <c r="O20">
        <v>49.11</v>
      </c>
      <c r="P20">
        <v>49.11</v>
      </c>
    </row>
    <row r="21" spans="1:16" x14ac:dyDescent="0.2">
      <c r="A21" t="s">
        <v>4</v>
      </c>
      <c r="B21">
        <v>30.25</v>
      </c>
      <c r="C21">
        <v>31.47</v>
      </c>
      <c r="D21">
        <v>31.47</v>
      </c>
      <c r="E21">
        <v>31.47</v>
      </c>
      <c r="F21">
        <v>31.47</v>
      </c>
      <c r="G21">
        <v>31.47</v>
      </c>
      <c r="H21">
        <v>31.47</v>
      </c>
      <c r="I21">
        <v>31.47</v>
      </c>
      <c r="J21">
        <v>31.47</v>
      </c>
      <c r="K21">
        <v>31.47</v>
      </c>
      <c r="L21">
        <v>31.47</v>
      </c>
      <c r="M21">
        <v>31.47</v>
      </c>
      <c r="N21">
        <v>31.47</v>
      </c>
      <c r="O21">
        <v>31.47</v>
      </c>
      <c r="P21">
        <v>31.47</v>
      </c>
    </row>
    <row r="22" spans="1:16" x14ac:dyDescent="0.2">
      <c r="A22" t="s">
        <v>5</v>
      </c>
      <c r="B22">
        <v>14.06</v>
      </c>
      <c r="C22">
        <v>12.12</v>
      </c>
      <c r="D22">
        <v>12.12</v>
      </c>
      <c r="E22">
        <v>12.12</v>
      </c>
      <c r="F22">
        <v>12.12</v>
      </c>
      <c r="G22">
        <v>12.12</v>
      </c>
      <c r="H22">
        <v>12.12</v>
      </c>
      <c r="I22">
        <v>12.12</v>
      </c>
      <c r="J22">
        <v>12.12</v>
      </c>
      <c r="K22">
        <v>12.12</v>
      </c>
      <c r="L22">
        <v>12.12</v>
      </c>
      <c r="M22">
        <v>12.12</v>
      </c>
      <c r="N22">
        <v>12.12</v>
      </c>
      <c r="O22">
        <v>12.12</v>
      </c>
      <c r="P22">
        <v>12.12</v>
      </c>
    </row>
    <row r="23" spans="1:16" x14ac:dyDescent="0.2">
      <c r="A23" t="s">
        <v>6</v>
      </c>
      <c r="B23">
        <v>8.48</v>
      </c>
      <c r="C23">
        <v>7.3</v>
      </c>
      <c r="D23">
        <v>7.3</v>
      </c>
      <c r="E23">
        <v>7.3</v>
      </c>
      <c r="F23">
        <v>7.3</v>
      </c>
      <c r="G23">
        <v>7.3</v>
      </c>
      <c r="H23">
        <v>7.3</v>
      </c>
      <c r="I23">
        <v>7.3</v>
      </c>
      <c r="J23">
        <v>7.3</v>
      </c>
      <c r="K23">
        <v>7.3</v>
      </c>
      <c r="L23">
        <v>7.3</v>
      </c>
      <c r="M23">
        <v>7.3</v>
      </c>
      <c r="N23">
        <v>7.3</v>
      </c>
      <c r="O23">
        <v>7.3</v>
      </c>
      <c r="P23">
        <v>7.3</v>
      </c>
    </row>
    <row r="24" spans="1:16" x14ac:dyDescent="0.2">
      <c r="A24" t="s">
        <v>10</v>
      </c>
    </row>
    <row r="25" spans="1:16" x14ac:dyDescent="0.2">
      <c r="A25" t="s">
        <v>3</v>
      </c>
      <c r="B25">
        <v>22.92</v>
      </c>
      <c r="C25">
        <v>24.97</v>
      </c>
      <c r="D25">
        <v>25.72</v>
      </c>
      <c r="E25">
        <v>25.72</v>
      </c>
      <c r="F25">
        <v>25.72</v>
      </c>
      <c r="G25">
        <v>25.72</v>
      </c>
      <c r="H25">
        <v>25.72</v>
      </c>
      <c r="I25">
        <v>25.72</v>
      </c>
      <c r="J25">
        <v>25.72</v>
      </c>
      <c r="K25">
        <v>25.72</v>
      </c>
      <c r="L25">
        <v>25.72</v>
      </c>
      <c r="M25">
        <v>25.72</v>
      </c>
      <c r="N25">
        <v>25.72</v>
      </c>
      <c r="O25">
        <v>25.72</v>
      </c>
      <c r="P25">
        <v>25.72</v>
      </c>
    </row>
    <row r="26" spans="1:16" x14ac:dyDescent="0.2">
      <c r="A26" t="s">
        <v>4</v>
      </c>
      <c r="B26">
        <v>27.73</v>
      </c>
      <c r="C26">
        <v>30.21</v>
      </c>
      <c r="D26">
        <v>31.12</v>
      </c>
      <c r="E26">
        <v>31.12</v>
      </c>
      <c r="F26">
        <v>31.12</v>
      </c>
      <c r="G26">
        <v>31.12</v>
      </c>
      <c r="H26">
        <v>31.12</v>
      </c>
      <c r="I26">
        <v>31.12</v>
      </c>
      <c r="J26">
        <v>31.12</v>
      </c>
      <c r="K26">
        <v>31.12</v>
      </c>
      <c r="L26">
        <v>31.12</v>
      </c>
      <c r="M26">
        <v>31.12</v>
      </c>
      <c r="N26">
        <v>31.12</v>
      </c>
      <c r="O26">
        <v>31.12</v>
      </c>
      <c r="P26">
        <v>31.12</v>
      </c>
    </row>
    <row r="27" spans="1:16" x14ac:dyDescent="0.2">
      <c r="A27" t="s">
        <v>5</v>
      </c>
      <c r="B27">
        <v>30.8</v>
      </c>
      <c r="C27">
        <v>27.98</v>
      </c>
      <c r="D27">
        <v>26.95</v>
      </c>
      <c r="E27">
        <v>26.95</v>
      </c>
      <c r="F27">
        <v>26.95</v>
      </c>
      <c r="G27">
        <v>26.95</v>
      </c>
      <c r="H27">
        <v>26.95</v>
      </c>
      <c r="I27">
        <v>26.95</v>
      </c>
      <c r="J27">
        <v>26.95</v>
      </c>
      <c r="K27">
        <v>26.95</v>
      </c>
      <c r="L27">
        <v>26.95</v>
      </c>
      <c r="M27">
        <v>26.95</v>
      </c>
      <c r="N27">
        <v>26.95</v>
      </c>
      <c r="O27">
        <v>26.95</v>
      </c>
      <c r="P27">
        <v>26.95</v>
      </c>
    </row>
    <row r="28" spans="1:16" x14ac:dyDescent="0.2">
      <c r="A28" t="s">
        <v>6</v>
      </c>
      <c r="B28">
        <v>18.54</v>
      </c>
      <c r="C28">
        <v>16.84</v>
      </c>
      <c r="D28">
        <v>16.22</v>
      </c>
      <c r="E28">
        <v>16.22</v>
      </c>
      <c r="F28">
        <v>16.22</v>
      </c>
      <c r="G28">
        <v>16.22</v>
      </c>
      <c r="H28">
        <v>16.22</v>
      </c>
      <c r="I28">
        <v>16.22</v>
      </c>
      <c r="J28">
        <v>16.22</v>
      </c>
      <c r="K28">
        <v>16.22</v>
      </c>
      <c r="L28">
        <v>16.22</v>
      </c>
      <c r="M28">
        <v>16.22</v>
      </c>
      <c r="N28">
        <v>16.22</v>
      </c>
      <c r="O28">
        <v>16.22</v>
      </c>
      <c r="P28">
        <v>16.22</v>
      </c>
    </row>
    <row r="29" spans="1:16" x14ac:dyDescent="0.2">
      <c r="A29" t="s">
        <v>11</v>
      </c>
    </row>
    <row r="30" spans="1:16" x14ac:dyDescent="0.2">
      <c r="A30" t="s">
        <v>3</v>
      </c>
      <c r="B30">
        <v>23.66</v>
      </c>
      <c r="C30">
        <v>23.66</v>
      </c>
      <c r="D30">
        <v>24.14</v>
      </c>
      <c r="E30">
        <v>24.79</v>
      </c>
      <c r="F30">
        <v>25.44</v>
      </c>
      <c r="G30">
        <v>25.62</v>
      </c>
      <c r="H30">
        <v>25.62</v>
      </c>
      <c r="I30">
        <v>25.62</v>
      </c>
      <c r="J30">
        <v>25.62</v>
      </c>
      <c r="K30">
        <v>25.62</v>
      </c>
      <c r="L30">
        <v>25.62</v>
      </c>
      <c r="M30">
        <v>25.62</v>
      </c>
      <c r="N30">
        <v>25.62</v>
      </c>
      <c r="O30">
        <v>25.62</v>
      </c>
      <c r="P30">
        <v>25.62</v>
      </c>
    </row>
    <row r="31" spans="1:16" x14ac:dyDescent="0.2">
      <c r="A31" t="s">
        <v>4</v>
      </c>
      <c r="B31">
        <v>31.07</v>
      </c>
      <c r="C31">
        <v>31.07</v>
      </c>
      <c r="D31">
        <v>31.7</v>
      </c>
      <c r="E31">
        <v>32.549999999999997</v>
      </c>
      <c r="F31">
        <v>33.409999999999997</v>
      </c>
      <c r="G31">
        <v>33.64</v>
      </c>
      <c r="H31">
        <v>33.64</v>
      </c>
      <c r="I31">
        <v>33.64</v>
      </c>
      <c r="J31">
        <v>33.64</v>
      </c>
      <c r="K31">
        <v>33.64</v>
      </c>
      <c r="L31">
        <v>33.64</v>
      </c>
      <c r="M31">
        <v>33.64</v>
      </c>
      <c r="N31">
        <v>33.64</v>
      </c>
      <c r="O31">
        <v>33.64</v>
      </c>
      <c r="P31">
        <v>33.64</v>
      </c>
    </row>
    <row r="32" spans="1:16" x14ac:dyDescent="0.2">
      <c r="A32" t="s">
        <v>5</v>
      </c>
      <c r="B32">
        <v>28.44</v>
      </c>
      <c r="C32">
        <v>28.44</v>
      </c>
      <c r="D32">
        <v>27.75</v>
      </c>
      <c r="E32">
        <v>26.8</v>
      </c>
      <c r="F32">
        <v>25.86</v>
      </c>
      <c r="G32">
        <v>25.6</v>
      </c>
      <c r="H32">
        <v>25.6</v>
      </c>
      <c r="I32">
        <v>25.6</v>
      </c>
      <c r="J32">
        <v>25.6</v>
      </c>
      <c r="K32">
        <v>25.6</v>
      </c>
      <c r="L32">
        <v>25.6</v>
      </c>
      <c r="M32">
        <v>25.6</v>
      </c>
      <c r="N32">
        <v>25.6</v>
      </c>
      <c r="O32">
        <v>25.6</v>
      </c>
      <c r="P32">
        <v>25.6</v>
      </c>
    </row>
    <row r="33" spans="1:16" x14ac:dyDescent="0.2">
      <c r="A33" t="s">
        <v>6</v>
      </c>
      <c r="B33">
        <v>16.829999999999998</v>
      </c>
      <c r="C33">
        <v>16.829999999999998</v>
      </c>
      <c r="D33">
        <v>16.420000000000002</v>
      </c>
      <c r="E33">
        <v>15.86</v>
      </c>
      <c r="F33">
        <v>15.3</v>
      </c>
      <c r="G33">
        <v>15.15</v>
      </c>
      <c r="H33">
        <v>15.15</v>
      </c>
      <c r="I33">
        <v>15.15</v>
      </c>
      <c r="J33">
        <v>15.15</v>
      </c>
      <c r="K33">
        <v>15.15</v>
      </c>
      <c r="L33">
        <v>15.15</v>
      </c>
      <c r="M33">
        <v>15.15</v>
      </c>
      <c r="N33">
        <v>15.15</v>
      </c>
      <c r="O33">
        <v>15.15</v>
      </c>
      <c r="P33">
        <v>15.15</v>
      </c>
    </row>
    <row r="40" spans="1:16" x14ac:dyDescent="0.2">
      <c r="A40" t="s">
        <v>12</v>
      </c>
    </row>
    <row r="41" spans="1:16" x14ac:dyDescent="0.2">
      <c r="B41">
        <v>2016</v>
      </c>
      <c r="C41">
        <v>2017</v>
      </c>
      <c r="D41">
        <v>2018</v>
      </c>
      <c r="E41">
        <v>2019</v>
      </c>
      <c r="F41">
        <v>2020</v>
      </c>
      <c r="G41">
        <v>2021</v>
      </c>
      <c r="H41">
        <v>2022</v>
      </c>
      <c r="I41">
        <v>2023</v>
      </c>
      <c r="J41">
        <v>2024</v>
      </c>
      <c r="K41">
        <v>2025</v>
      </c>
      <c r="L41">
        <v>2026</v>
      </c>
      <c r="M41">
        <v>2027</v>
      </c>
      <c r="N41">
        <v>2028</v>
      </c>
      <c r="O41">
        <v>2029</v>
      </c>
      <c r="P41">
        <v>2030</v>
      </c>
    </row>
    <row r="42" spans="1:16" x14ac:dyDescent="0.2">
      <c r="A42" t="s">
        <v>1</v>
      </c>
    </row>
    <row r="43" spans="1:16" x14ac:dyDescent="0.2">
      <c r="A43" t="s">
        <v>13</v>
      </c>
      <c r="B43" s="1">
        <v>114177</v>
      </c>
      <c r="C43" s="1">
        <v>111717</v>
      </c>
      <c r="D43" s="1">
        <v>110729</v>
      </c>
      <c r="E43" s="1">
        <v>109749</v>
      </c>
      <c r="F43" s="1">
        <v>108688</v>
      </c>
      <c r="G43" s="1">
        <v>107632</v>
      </c>
      <c r="H43" s="1">
        <v>106563</v>
      </c>
      <c r="I43" s="1">
        <v>105447</v>
      </c>
      <c r="J43" s="1">
        <v>104276</v>
      </c>
      <c r="K43" s="1">
        <v>103057</v>
      </c>
      <c r="L43" s="1">
        <v>101800</v>
      </c>
      <c r="M43" s="1">
        <v>100524</v>
      </c>
      <c r="N43" s="1">
        <v>99237</v>
      </c>
      <c r="O43" s="1">
        <v>97948</v>
      </c>
      <c r="P43" s="1">
        <v>96675</v>
      </c>
    </row>
    <row r="44" spans="1:16" x14ac:dyDescent="0.2">
      <c r="A44" t="s">
        <v>14</v>
      </c>
      <c r="B44" s="1">
        <v>70522</v>
      </c>
      <c r="C44" s="1">
        <v>69500</v>
      </c>
      <c r="D44" s="1">
        <v>68968</v>
      </c>
      <c r="E44" s="1">
        <v>68379</v>
      </c>
      <c r="F44" s="1">
        <v>67746</v>
      </c>
      <c r="G44" s="1">
        <v>67083</v>
      </c>
      <c r="H44" s="1">
        <v>66396</v>
      </c>
      <c r="I44" s="1">
        <v>65682</v>
      </c>
      <c r="J44" s="1">
        <v>64931</v>
      </c>
      <c r="K44" s="1">
        <v>64149</v>
      </c>
      <c r="L44" s="1">
        <v>63348</v>
      </c>
      <c r="M44" s="1">
        <v>62541</v>
      </c>
      <c r="N44" s="1">
        <v>61731</v>
      </c>
      <c r="O44" s="1">
        <v>60921</v>
      </c>
      <c r="P44" s="1">
        <v>60128</v>
      </c>
    </row>
    <row r="45" spans="1:16" x14ac:dyDescent="0.2">
      <c r="A45" t="s">
        <v>15</v>
      </c>
      <c r="B45" s="1">
        <v>43654</v>
      </c>
      <c r="C45" s="1">
        <v>42217</v>
      </c>
      <c r="D45" s="1">
        <v>41761</v>
      </c>
      <c r="E45" s="1">
        <v>41371</v>
      </c>
      <c r="F45" s="1">
        <v>40942</v>
      </c>
      <c r="G45" s="1">
        <v>40550</v>
      </c>
      <c r="H45" s="1">
        <v>40166</v>
      </c>
      <c r="I45" s="1">
        <v>39765</v>
      </c>
      <c r="J45" s="1">
        <v>39346</v>
      </c>
      <c r="K45" s="1">
        <v>38907</v>
      </c>
      <c r="L45" s="1">
        <v>38452</v>
      </c>
      <c r="M45" s="1">
        <v>37983</v>
      </c>
      <c r="N45" s="1">
        <v>37507</v>
      </c>
      <c r="O45" s="1">
        <v>37027</v>
      </c>
      <c r="P45" s="1">
        <v>36547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opLeftCell="A23" workbookViewId="0">
      <selection activeCell="N41" sqref="N41"/>
    </sheetView>
  </sheetViews>
  <sheetFormatPr baseColWidth="10" defaultColWidth="8.83203125" defaultRowHeight="15" x14ac:dyDescent="0.2"/>
  <sheetData>
    <row r="1" spans="1:16" x14ac:dyDescent="0.2">
      <c r="A1" t="s">
        <v>0</v>
      </c>
    </row>
    <row r="2" spans="1:16" x14ac:dyDescent="0.2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</row>
    <row r="3" spans="1:16" x14ac:dyDescent="0.2">
      <c r="A3" t="s">
        <v>1</v>
      </c>
    </row>
    <row r="4" spans="1:16" x14ac:dyDescent="0.2">
      <c r="A4" t="s">
        <v>2</v>
      </c>
    </row>
    <row r="5" spans="1:16" x14ac:dyDescent="0.2">
      <c r="A5" t="s">
        <v>3</v>
      </c>
      <c r="B5">
        <v>29.68</v>
      </c>
      <c r="C5">
        <v>30.27</v>
      </c>
      <c r="D5">
        <v>30.69</v>
      </c>
      <c r="E5">
        <v>31.06</v>
      </c>
      <c r="F5">
        <v>31.44</v>
      </c>
      <c r="G5">
        <v>31.54</v>
      </c>
      <c r="H5">
        <v>31.53</v>
      </c>
      <c r="I5">
        <v>31.52</v>
      </c>
      <c r="J5">
        <v>31.52</v>
      </c>
      <c r="K5">
        <v>31.51</v>
      </c>
      <c r="L5">
        <v>31.5</v>
      </c>
      <c r="M5">
        <v>31.5</v>
      </c>
      <c r="N5">
        <v>31.49</v>
      </c>
      <c r="O5">
        <v>31.49</v>
      </c>
      <c r="P5">
        <v>31.49</v>
      </c>
    </row>
    <row r="6" spans="1:16" x14ac:dyDescent="0.2">
      <c r="A6" t="s">
        <v>4</v>
      </c>
      <c r="B6">
        <v>29.36</v>
      </c>
      <c r="C6">
        <v>29.98</v>
      </c>
      <c r="D6">
        <v>30.53</v>
      </c>
      <c r="E6">
        <v>31.04</v>
      </c>
      <c r="F6">
        <v>31.56</v>
      </c>
      <c r="G6">
        <v>31.69</v>
      </c>
      <c r="H6">
        <v>31.69</v>
      </c>
      <c r="I6">
        <v>31.7</v>
      </c>
      <c r="J6">
        <v>31.7</v>
      </c>
      <c r="K6">
        <v>31.7</v>
      </c>
      <c r="L6">
        <v>31.7</v>
      </c>
      <c r="M6">
        <v>31.7</v>
      </c>
      <c r="N6">
        <v>31.71</v>
      </c>
      <c r="O6">
        <v>31.71</v>
      </c>
      <c r="P6">
        <v>31.71</v>
      </c>
    </row>
    <row r="7" spans="1:16" x14ac:dyDescent="0.2">
      <c r="A7" t="s">
        <v>5</v>
      </c>
      <c r="B7">
        <v>25.91</v>
      </c>
      <c r="C7">
        <v>25.16</v>
      </c>
      <c r="D7">
        <v>24.55</v>
      </c>
      <c r="E7">
        <v>23.99</v>
      </c>
      <c r="F7">
        <v>23.43</v>
      </c>
      <c r="G7">
        <v>23.28</v>
      </c>
      <c r="H7">
        <v>23.29</v>
      </c>
      <c r="I7">
        <v>23.29</v>
      </c>
      <c r="J7">
        <v>23.29</v>
      </c>
      <c r="K7">
        <v>23.29</v>
      </c>
      <c r="L7">
        <v>23.3</v>
      </c>
      <c r="M7">
        <v>23.3</v>
      </c>
      <c r="N7">
        <v>23.3</v>
      </c>
      <c r="O7">
        <v>23.3</v>
      </c>
      <c r="P7">
        <v>23.3</v>
      </c>
    </row>
    <row r="8" spans="1:16" x14ac:dyDescent="0.2">
      <c r="A8" t="s">
        <v>6</v>
      </c>
      <c r="B8">
        <v>15.05</v>
      </c>
      <c r="C8">
        <v>14.6</v>
      </c>
      <c r="D8">
        <v>14.23</v>
      </c>
      <c r="E8">
        <v>13.9</v>
      </c>
      <c r="F8">
        <v>13.57</v>
      </c>
      <c r="G8">
        <v>13.49</v>
      </c>
      <c r="H8">
        <v>13.49</v>
      </c>
      <c r="I8">
        <v>13.49</v>
      </c>
      <c r="J8">
        <v>13.49</v>
      </c>
      <c r="K8">
        <v>13.49</v>
      </c>
      <c r="L8">
        <v>13.5</v>
      </c>
      <c r="M8">
        <v>13.5</v>
      </c>
      <c r="N8">
        <v>13.5</v>
      </c>
      <c r="O8">
        <v>13.5</v>
      </c>
      <c r="P8">
        <v>13.5</v>
      </c>
    </row>
    <row r="9" spans="1:16" x14ac:dyDescent="0.2">
      <c r="A9" t="s">
        <v>7</v>
      </c>
    </row>
    <row r="10" spans="1:16" x14ac:dyDescent="0.2">
      <c r="A10" t="s">
        <v>3</v>
      </c>
      <c r="B10">
        <v>60.67</v>
      </c>
      <c r="C10">
        <v>60.68</v>
      </c>
      <c r="D10">
        <v>60.68</v>
      </c>
      <c r="E10">
        <v>60.68</v>
      </c>
      <c r="F10">
        <v>60.68</v>
      </c>
      <c r="G10">
        <v>60.68</v>
      </c>
      <c r="H10">
        <v>60.68</v>
      </c>
      <c r="I10">
        <v>60.68</v>
      </c>
      <c r="J10">
        <v>60.68</v>
      </c>
      <c r="K10">
        <v>60.68</v>
      </c>
      <c r="L10">
        <v>60.68</v>
      </c>
      <c r="M10">
        <v>60.68</v>
      </c>
      <c r="N10">
        <v>60.68</v>
      </c>
      <c r="O10">
        <v>60.68</v>
      </c>
      <c r="P10">
        <v>60.68</v>
      </c>
    </row>
    <row r="11" spans="1:16" x14ac:dyDescent="0.2">
      <c r="A11" t="s">
        <v>4</v>
      </c>
      <c r="B11">
        <v>21.64</v>
      </c>
      <c r="C11">
        <v>21.64</v>
      </c>
      <c r="D11">
        <v>21.64</v>
      </c>
      <c r="E11">
        <v>21.64</v>
      </c>
      <c r="F11">
        <v>21.64</v>
      </c>
      <c r="G11">
        <v>21.64</v>
      </c>
      <c r="H11">
        <v>21.64</v>
      </c>
      <c r="I11">
        <v>21.64</v>
      </c>
      <c r="J11">
        <v>21.64</v>
      </c>
      <c r="K11">
        <v>21.64</v>
      </c>
      <c r="L11">
        <v>21.64</v>
      </c>
      <c r="M11">
        <v>21.64</v>
      </c>
      <c r="N11">
        <v>21.64</v>
      </c>
      <c r="O11">
        <v>21.64</v>
      </c>
      <c r="P11">
        <v>21.64</v>
      </c>
    </row>
    <row r="12" spans="1:16" x14ac:dyDescent="0.2">
      <c r="A12" t="s">
        <v>5</v>
      </c>
      <c r="B12">
        <v>13.34</v>
      </c>
      <c r="C12">
        <v>13.33</v>
      </c>
      <c r="D12">
        <v>13.33</v>
      </c>
      <c r="E12">
        <v>13.33</v>
      </c>
      <c r="F12">
        <v>13.33</v>
      </c>
      <c r="G12">
        <v>13.33</v>
      </c>
      <c r="H12">
        <v>13.33</v>
      </c>
      <c r="I12">
        <v>13.33</v>
      </c>
      <c r="J12">
        <v>13.33</v>
      </c>
      <c r="K12">
        <v>13.33</v>
      </c>
      <c r="L12">
        <v>13.33</v>
      </c>
      <c r="M12">
        <v>13.33</v>
      </c>
      <c r="N12">
        <v>13.33</v>
      </c>
      <c r="O12">
        <v>13.33</v>
      </c>
      <c r="P12">
        <v>13.33</v>
      </c>
    </row>
    <row r="13" spans="1:16" x14ac:dyDescent="0.2">
      <c r="A13" t="s">
        <v>6</v>
      </c>
      <c r="B13">
        <v>4.3600000000000003</v>
      </c>
      <c r="C13">
        <v>4.3499999999999996</v>
      </c>
      <c r="D13">
        <v>4.3499999999999996</v>
      </c>
      <c r="E13">
        <v>4.3499999999999996</v>
      </c>
      <c r="F13">
        <v>4.3499999999999996</v>
      </c>
      <c r="G13">
        <v>4.3499999999999996</v>
      </c>
      <c r="H13">
        <v>4.3499999999999996</v>
      </c>
      <c r="I13">
        <v>4.3499999999999996</v>
      </c>
      <c r="J13">
        <v>4.3499999999999996</v>
      </c>
      <c r="K13">
        <v>4.3499999999999996</v>
      </c>
      <c r="L13">
        <v>4.3499999999999996</v>
      </c>
      <c r="M13">
        <v>4.3499999999999996</v>
      </c>
      <c r="N13">
        <v>4.3499999999999996</v>
      </c>
      <c r="O13">
        <v>4.3499999999999996</v>
      </c>
      <c r="P13">
        <v>4.3499999999999996</v>
      </c>
    </row>
    <row r="14" spans="1:16" x14ac:dyDescent="0.2">
      <c r="A14" t="s">
        <v>8</v>
      </c>
    </row>
    <row r="15" spans="1:16" x14ac:dyDescent="0.2">
      <c r="A15" t="s">
        <v>3</v>
      </c>
      <c r="B15">
        <v>60.67</v>
      </c>
      <c r="C15">
        <v>60.7</v>
      </c>
      <c r="D15">
        <v>60.7</v>
      </c>
      <c r="E15">
        <v>60.7</v>
      </c>
      <c r="F15">
        <v>60.7</v>
      </c>
      <c r="G15">
        <v>60.7</v>
      </c>
      <c r="H15">
        <v>60.7</v>
      </c>
      <c r="I15">
        <v>60.7</v>
      </c>
      <c r="J15">
        <v>60.7</v>
      </c>
      <c r="K15">
        <v>60.7</v>
      </c>
      <c r="L15">
        <v>60.7</v>
      </c>
      <c r="M15">
        <v>60.7</v>
      </c>
      <c r="N15">
        <v>60.7</v>
      </c>
      <c r="O15">
        <v>60.7</v>
      </c>
      <c r="P15">
        <v>60.7</v>
      </c>
    </row>
    <row r="16" spans="1:16" x14ac:dyDescent="0.2">
      <c r="A16" t="s">
        <v>4</v>
      </c>
      <c r="B16">
        <v>21.64</v>
      </c>
      <c r="C16">
        <v>21.65</v>
      </c>
      <c r="D16">
        <v>21.65</v>
      </c>
      <c r="E16">
        <v>21.65</v>
      </c>
      <c r="F16">
        <v>21.65</v>
      </c>
      <c r="G16">
        <v>21.65</v>
      </c>
      <c r="H16">
        <v>21.65</v>
      </c>
      <c r="I16">
        <v>21.65</v>
      </c>
      <c r="J16">
        <v>21.65</v>
      </c>
      <c r="K16">
        <v>21.65</v>
      </c>
      <c r="L16">
        <v>21.65</v>
      </c>
      <c r="M16">
        <v>21.65</v>
      </c>
      <c r="N16">
        <v>21.65</v>
      </c>
      <c r="O16">
        <v>21.65</v>
      </c>
      <c r="P16">
        <v>21.65</v>
      </c>
    </row>
    <row r="17" spans="1:16" x14ac:dyDescent="0.2">
      <c r="A17" t="s">
        <v>5</v>
      </c>
      <c r="B17">
        <v>13.34</v>
      </c>
      <c r="C17">
        <v>13.3</v>
      </c>
      <c r="D17">
        <v>13.3</v>
      </c>
      <c r="E17">
        <v>13.3</v>
      </c>
      <c r="F17">
        <v>13.3</v>
      </c>
      <c r="G17">
        <v>13.3</v>
      </c>
      <c r="H17">
        <v>13.3</v>
      </c>
      <c r="I17">
        <v>13.3</v>
      </c>
      <c r="J17">
        <v>13.3</v>
      </c>
      <c r="K17">
        <v>13.3</v>
      </c>
      <c r="L17">
        <v>13.3</v>
      </c>
      <c r="M17">
        <v>13.3</v>
      </c>
      <c r="N17">
        <v>13.3</v>
      </c>
      <c r="O17">
        <v>13.3</v>
      </c>
      <c r="P17">
        <v>13.3</v>
      </c>
    </row>
    <row r="18" spans="1:16" x14ac:dyDescent="0.2">
      <c r="A18" t="s">
        <v>6</v>
      </c>
      <c r="B18">
        <v>4.3600000000000003</v>
      </c>
      <c r="C18">
        <v>4.34</v>
      </c>
      <c r="D18">
        <v>4.34</v>
      </c>
      <c r="E18">
        <v>4.34</v>
      </c>
      <c r="F18">
        <v>4.34</v>
      </c>
      <c r="G18">
        <v>4.34</v>
      </c>
      <c r="H18">
        <v>4.34</v>
      </c>
      <c r="I18">
        <v>4.34</v>
      </c>
      <c r="J18">
        <v>4.34</v>
      </c>
      <c r="K18">
        <v>4.34</v>
      </c>
      <c r="L18">
        <v>4.34</v>
      </c>
      <c r="M18">
        <v>4.34</v>
      </c>
      <c r="N18">
        <v>4.34</v>
      </c>
      <c r="O18">
        <v>4.34</v>
      </c>
      <c r="P18">
        <v>4.34</v>
      </c>
    </row>
    <row r="19" spans="1:16" x14ac:dyDescent="0.2">
      <c r="A19" t="s">
        <v>9</v>
      </c>
    </row>
    <row r="20" spans="1:16" x14ac:dyDescent="0.2">
      <c r="A20" t="s">
        <v>3</v>
      </c>
      <c r="B20">
        <v>47.21</v>
      </c>
      <c r="C20">
        <v>49.06</v>
      </c>
      <c r="D20">
        <v>49.06</v>
      </c>
      <c r="E20">
        <v>49.06</v>
      </c>
      <c r="F20">
        <v>49.06</v>
      </c>
      <c r="G20">
        <v>49.06</v>
      </c>
      <c r="H20">
        <v>49.06</v>
      </c>
      <c r="I20">
        <v>49.06</v>
      </c>
      <c r="J20">
        <v>49.06</v>
      </c>
      <c r="K20">
        <v>49.06</v>
      </c>
      <c r="L20">
        <v>49.06</v>
      </c>
      <c r="M20">
        <v>49.06</v>
      </c>
      <c r="N20">
        <v>49.06</v>
      </c>
      <c r="O20">
        <v>49.06</v>
      </c>
      <c r="P20">
        <v>49.06</v>
      </c>
    </row>
    <row r="21" spans="1:16" x14ac:dyDescent="0.2">
      <c r="A21" t="s">
        <v>4</v>
      </c>
      <c r="B21">
        <v>30.25</v>
      </c>
      <c r="C21">
        <v>31.44</v>
      </c>
      <c r="D21">
        <v>31.44</v>
      </c>
      <c r="E21">
        <v>31.44</v>
      </c>
      <c r="F21">
        <v>31.44</v>
      </c>
      <c r="G21">
        <v>31.44</v>
      </c>
      <c r="H21">
        <v>31.44</v>
      </c>
      <c r="I21">
        <v>31.44</v>
      </c>
      <c r="J21">
        <v>31.44</v>
      </c>
      <c r="K21">
        <v>31.44</v>
      </c>
      <c r="L21">
        <v>31.44</v>
      </c>
      <c r="M21">
        <v>31.44</v>
      </c>
      <c r="N21">
        <v>31.44</v>
      </c>
      <c r="O21">
        <v>31.44</v>
      </c>
      <c r="P21">
        <v>31.44</v>
      </c>
    </row>
    <row r="22" spans="1:16" x14ac:dyDescent="0.2">
      <c r="A22" t="s">
        <v>5</v>
      </c>
      <c r="B22">
        <v>14.06</v>
      </c>
      <c r="C22">
        <v>12.16</v>
      </c>
      <c r="D22">
        <v>12.16</v>
      </c>
      <c r="E22">
        <v>12.16</v>
      </c>
      <c r="F22">
        <v>12.16</v>
      </c>
      <c r="G22">
        <v>12.16</v>
      </c>
      <c r="H22">
        <v>12.16</v>
      </c>
      <c r="I22">
        <v>12.16</v>
      </c>
      <c r="J22">
        <v>12.16</v>
      </c>
      <c r="K22">
        <v>12.16</v>
      </c>
      <c r="L22">
        <v>12.16</v>
      </c>
      <c r="M22">
        <v>12.16</v>
      </c>
      <c r="N22">
        <v>12.16</v>
      </c>
      <c r="O22">
        <v>12.16</v>
      </c>
      <c r="P22">
        <v>12.16</v>
      </c>
    </row>
    <row r="23" spans="1:16" x14ac:dyDescent="0.2">
      <c r="A23" t="s">
        <v>6</v>
      </c>
      <c r="B23">
        <v>8.48</v>
      </c>
      <c r="C23">
        <v>7.33</v>
      </c>
      <c r="D23">
        <v>7.33</v>
      </c>
      <c r="E23">
        <v>7.33</v>
      </c>
      <c r="F23">
        <v>7.33</v>
      </c>
      <c r="G23">
        <v>7.33</v>
      </c>
      <c r="H23">
        <v>7.33</v>
      </c>
      <c r="I23">
        <v>7.33</v>
      </c>
      <c r="J23">
        <v>7.33</v>
      </c>
      <c r="K23">
        <v>7.33</v>
      </c>
      <c r="L23">
        <v>7.33</v>
      </c>
      <c r="M23">
        <v>7.33</v>
      </c>
      <c r="N23">
        <v>7.33</v>
      </c>
      <c r="O23">
        <v>7.33</v>
      </c>
      <c r="P23">
        <v>7.33</v>
      </c>
    </row>
    <row r="24" spans="1:16" x14ac:dyDescent="0.2">
      <c r="A24" t="s">
        <v>10</v>
      </c>
    </row>
    <row r="25" spans="1:16" x14ac:dyDescent="0.2">
      <c r="A25" t="s">
        <v>3</v>
      </c>
      <c r="B25">
        <v>22.92</v>
      </c>
      <c r="C25">
        <v>24.97</v>
      </c>
      <c r="D25">
        <v>25.7</v>
      </c>
      <c r="E25">
        <v>25.7</v>
      </c>
      <c r="F25">
        <v>25.7</v>
      </c>
      <c r="G25">
        <v>25.7</v>
      </c>
      <c r="H25">
        <v>25.7</v>
      </c>
      <c r="I25">
        <v>25.7</v>
      </c>
      <c r="J25">
        <v>25.7</v>
      </c>
      <c r="K25">
        <v>25.7</v>
      </c>
      <c r="L25">
        <v>25.7</v>
      </c>
      <c r="M25">
        <v>25.7</v>
      </c>
      <c r="N25">
        <v>25.7</v>
      </c>
      <c r="O25">
        <v>25.7</v>
      </c>
      <c r="P25">
        <v>25.7</v>
      </c>
    </row>
    <row r="26" spans="1:16" x14ac:dyDescent="0.2">
      <c r="A26" t="s">
        <v>4</v>
      </c>
      <c r="B26">
        <v>27.73</v>
      </c>
      <c r="C26">
        <v>30.21</v>
      </c>
      <c r="D26">
        <v>31.1</v>
      </c>
      <c r="E26">
        <v>31.1</v>
      </c>
      <c r="F26">
        <v>31.1</v>
      </c>
      <c r="G26">
        <v>31.1</v>
      </c>
      <c r="H26">
        <v>31.1</v>
      </c>
      <c r="I26">
        <v>31.1</v>
      </c>
      <c r="J26">
        <v>31.1</v>
      </c>
      <c r="K26">
        <v>31.1</v>
      </c>
      <c r="L26">
        <v>31.1</v>
      </c>
      <c r="M26">
        <v>31.1</v>
      </c>
      <c r="N26">
        <v>31.1</v>
      </c>
      <c r="O26">
        <v>31.1</v>
      </c>
      <c r="P26">
        <v>31.1</v>
      </c>
    </row>
    <row r="27" spans="1:16" x14ac:dyDescent="0.2">
      <c r="A27" t="s">
        <v>5</v>
      </c>
      <c r="B27">
        <v>30.8</v>
      </c>
      <c r="C27">
        <v>27.98</v>
      </c>
      <c r="D27">
        <v>26.97</v>
      </c>
      <c r="E27">
        <v>26.97</v>
      </c>
      <c r="F27">
        <v>26.97</v>
      </c>
      <c r="G27">
        <v>26.97</v>
      </c>
      <c r="H27">
        <v>26.97</v>
      </c>
      <c r="I27">
        <v>26.97</v>
      </c>
      <c r="J27">
        <v>26.97</v>
      </c>
      <c r="K27">
        <v>26.97</v>
      </c>
      <c r="L27">
        <v>26.97</v>
      </c>
      <c r="M27">
        <v>26.97</v>
      </c>
      <c r="N27">
        <v>26.97</v>
      </c>
      <c r="O27">
        <v>26.97</v>
      </c>
      <c r="P27">
        <v>26.97</v>
      </c>
    </row>
    <row r="28" spans="1:16" x14ac:dyDescent="0.2">
      <c r="A28" t="s">
        <v>6</v>
      </c>
      <c r="B28">
        <v>18.54</v>
      </c>
      <c r="C28">
        <v>16.84</v>
      </c>
      <c r="D28">
        <v>16.23</v>
      </c>
      <c r="E28">
        <v>16.23</v>
      </c>
      <c r="F28">
        <v>16.23</v>
      </c>
      <c r="G28">
        <v>16.23</v>
      </c>
      <c r="H28">
        <v>16.23</v>
      </c>
      <c r="I28">
        <v>16.23</v>
      </c>
      <c r="J28">
        <v>16.23</v>
      </c>
      <c r="K28">
        <v>16.23</v>
      </c>
      <c r="L28">
        <v>16.23</v>
      </c>
      <c r="M28">
        <v>16.23</v>
      </c>
      <c r="N28">
        <v>16.23</v>
      </c>
      <c r="O28">
        <v>16.23</v>
      </c>
      <c r="P28">
        <v>16.23</v>
      </c>
    </row>
    <row r="29" spans="1:16" x14ac:dyDescent="0.2">
      <c r="A29" t="s">
        <v>11</v>
      </c>
    </row>
    <row r="30" spans="1:16" x14ac:dyDescent="0.2">
      <c r="A30" t="s">
        <v>3</v>
      </c>
      <c r="B30">
        <v>23.66</v>
      </c>
      <c r="C30">
        <v>23.66</v>
      </c>
      <c r="D30">
        <v>24.14</v>
      </c>
      <c r="E30">
        <v>24.78</v>
      </c>
      <c r="F30">
        <v>25.43</v>
      </c>
      <c r="G30">
        <v>25.6</v>
      </c>
      <c r="H30">
        <v>25.6</v>
      </c>
      <c r="I30">
        <v>25.6</v>
      </c>
      <c r="J30">
        <v>25.6</v>
      </c>
      <c r="K30">
        <v>25.6</v>
      </c>
      <c r="L30">
        <v>25.6</v>
      </c>
      <c r="M30">
        <v>25.6</v>
      </c>
      <c r="N30">
        <v>25.6</v>
      </c>
      <c r="O30">
        <v>25.6</v>
      </c>
      <c r="P30">
        <v>25.6</v>
      </c>
    </row>
    <row r="31" spans="1:16" x14ac:dyDescent="0.2">
      <c r="A31" t="s">
        <v>4</v>
      </c>
      <c r="B31">
        <v>31.07</v>
      </c>
      <c r="C31">
        <v>31.07</v>
      </c>
      <c r="D31">
        <v>31.7</v>
      </c>
      <c r="E31">
        <v>32.54</v>
      </c>
      <c r="F31">
        <v>33.4</v>
      </c>
      <c r="G31">
        <v>33.619999999999997</v>
      </c>
      <c r="H31">
        <v>33.619999999999997</v>
      </c>
      <c r="I31">
        <v>33.619999999999997</v>
      </c>
      <c r="J31">
        <v>33.619999999999997</v>
      </c>
      <c r="K31">
        <v>33.619999999999997</v>
      </c>
      <c r="L31">
        <v>33.619999999999997</v>
      </c>
      <c r="M31">
        <v>33.619999999999997</v>
      </c>
      <c r="N31">
        <v>33.619999999999997</v>
      </c>
      <c r="O31">
        <v>33.619999999999997</v>
      </c>
      <c r="P31">
        <v>33.619999999999997</v>
      </c>
    </row>
    <row r="32" spans="1:16" x14ac:dyDescent="0.2">
      <c r="A32" t="s">
        <v>5</v>
      </c>
      <c r="B32">
        <v>28.44</v>
      </c>
      <c r="C32">
        <v>28.44</v>
      </c>
      <c r="D32">
        <v>27.75</v>
      </c>
      <c r="E32">
        <v>26.81</v>
      </c>
      <c r="F32">
        <v>25.87</v>
      </c>
      <c r="G32">
        <v>25.62</v>
      </c>
      <c r="H32">
        <v>25.62</v>
      </c>
      <c r="I32">
        <v>25.62</v>
      </c>
      <c r="J32">
        <v>25.62</v>
      </c>
      <c r="K32">
        <v>25.62</v>
      </c>
      <c r="L32">
        <v>25.62</v>
      </c>
      <c r="M32">
        <v>25.62</v>
      </c>
      <c r="N32">
        <v>25.62</v>
      </c>
      <c r="O32">
        <v>25.62</v>
      </c>
      <c r="P32">
        <v>25.62</v>
      </c>
    </row>
    <row r="33" spans="1:16" x14ac:dyDescent="0.2">
      <c r="A33" t="s">
        <v>6</v>
      </c>
      <c r="B33">
        <v>16.829999999999998</v>
      </c>
      <c r="C33">
        <v>16.829999999999998</v>
      </c>
      <c r="D33">
        <v>16.420000000000002</v>
      </c>
      <c r="E33">
        <v>15.86</v>
      </c>
      <c r="F33">
        <v>15.3</v>
      </c>
      <c r="G33">
        <v>15.16</v>
      </c>
      <c r="H33">
        <v>15.16</v>
      </c>
      <c r="I33">
        <v>15.16</v>
      </c>
      <c r="J33">
        <v>15.16</v>
      </c>
      <c r="K33">
        <v>15.16</v>
      </c>
      <c r="L33">
        <v>15.16</v>
      </c>
      <c r="M33">
        <v>15.16</v>
      </c>
      <c r="N33">
        <v>15.16</v>
      </c>
      <c r="O33">
        <v>15.16</v>
      </c>
      <c r="P33">
        <v>15.16</v>
      </c>
    </row>
    <row r="40" spans="1:16" x14ac:dyDescent="0.2">
      <c r="A40" t="s">
        <v>12</v>
      </c>
    </row>
    <row r="41" spans="1:16" x14ac:dyDescent="0.2">
      <c r="B41">
        <v>2016</v>
      </c>
      <c r="C41">
        <v>2017</v>
      </c>
      <c r="D41">
        <v>2018</v>
      </c>
      <c r="E41">
        <v>2019</v>
      </c>
      <c r="F41">
        <v>2020</v>
      </c>
      <c r="G41">
        <v>2021</v>
      </c>
      <c r="H41">
        <v>2022</v>
      </c>
      <c r="I41">
        <v>2023</v>
      </c>
      <c r="J41">
        <v>2024</v>
      </c>
      <c r="K41">
        <v>2025</v>
      </c>
      <c r="L41">
        <v>2026</v>
      </c>
      <c r="M41">
        <v>2027</v>
      </c>
      <c r="N41">
        <v>2028</v>
      </c>
      <c r="O41">
        <v>2029</v>
      </c>
      <c r="P41">
        <v>2030</v>
      </c>
    </row>
    <row r="42" spans="1:16" x14ac:dyDescent="0.2">
      <c r="A42" t="s">
        <v>1</v>
      </c>
    </row>
    <row r="43" spans="1:16" x14ac:dyDescent="0.2">
      <c r="A43" t="s">
        <v>13</v>
      </c>
      <c r="B43" s="1">
        <v>114176</v>
      </c>
      <c r="C43" s="1">
        <v>112614</v>
      </c>
      <c r="D43" s="1">
        <v>111616</v>
      </c>
      <c r="E43" s="1">
        <v>110626</v>
      </c>
      <c r="F43" s="1">
        <v>109556</v>
      </c>
      <c r="G43" s="1">
        <v>108492</v>
      </c>
      <c r="H43" s="1">
        <v>107413</v>
      </c>
      <c r="I43" s="1">
        <v>106288</v>
      </c>
      <c r="J43" s="1">
        <v>105108</v>
      </c>
      <c r="K43" s="1">
        <v>103879</v>
      </c>
      <c r="L43" s="1">
        <v>102611</v>
      </c>
      <c r="M43" s="1">
        <v>101325</v>
      </c>
      <c r="N43" s="1">
        <v>100029</v>
      </c>
      <c r="O43" s="1">
        <v>98728</v>
      </c>
      <c r="P43" s="1">
        <v>97445</v>
      </c>
    </row>
    <row r="44" spans="1:16" x14ac:dyDescent="0.2">
      <c r="A44" t="s">
        <v>14</v>
      </c>
      <c r="B44" s="1">
        <v>70522</v>
      </c>
      <c r="C44" s="1">
        <v>69896</v>
      </c>
      <c r="D44" s="1">
        <v>69362</v>
      </c>
      <c r="E44" s="1">
        <v>68769</v>
      </c>
      <c r="F44" s="1">
        <v>68133</v>
      </c>
      <c r="G44" s="1">
        <v>67466</v>
      </c>
      <c r="H44" s="1">
        <v>66775</v>
      </c>
      <c r="I44" s="1">
        <v>66057</v>
      </c>
      <c r="J44" s="1">
        <v>65301</v>
      </c>
      <c r="K44" s="1">
        <v>64516</v>
      </c>
      <c r="L44" s="1">
        <v>63710</v>
      </c>
      <c r="M44" s="1">
        <v>62898</v>
      </c>
      <c r="N44" s="1">
        <v>62083</v>
      </c>
      <c r="O44" s="1">
        <v>61269</v>
      </c>
      <c r="P44" s="1">
        <v>60471</v>
      </c>
    </row>
    <row r="45" spans="1:16" x14ac:dyDescent="0.2">
      <c r="A45" t="s">
        <v>15</v>
      </c>
      <c r="B45" s="1">
        <v>43654</v>
      </c>
      <c r="C45" s="1">
        <v>42718</v>
      </c>
      <c r="D45" s="1">
        <v>42254</v>
      </c>
      <c r="E45" s="1">
        <v>41857</v>
      </c>
      <c r="F45" s="1">
        <v>41423</v>
      </c>
      <c r="G45" s="1">
        <v>41026</v>
      </c>
      <c r="H45" s="1">
        <v>40638</v>
      </c>
      <c r="I45" s="1">
        <v>40231</v>
      </c>
      <c r="J45" s="1">
        <v>39807</v>
      </c>
      <c r="K45" s="1">
        <v>39363</v>
      </c>
      <c r="L45" s="1">
        <v>38902</v>
      </c>
      <c r="M45" s="1">
        <v>38428</v>
      </c>
      <c r="N45" s="1">
        <v>37946</v>
      </c>
      <c r="O45" s="1">
        <v>37460</v>
      </c>
      <c r="P45" s="1">
        <v>36974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J29" sqref="J29"/>
    </sheetView>
  </sheetViews>
  <sheetFormatPr baseColWidth="10" defaultColWidth="8.83203125" defaultRowHeight="15" x14ac:dyDescent="0.2"/>
  <sheetData>
    <row r="1" spans="1:16" x14ac:dyDescent="0.2">
      <c r="A1" t="s">
        <v>0</v>
      </c>
    </row>
    <row r="2" spans="1:16" x14ac:dyDescent="0.2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</row>
    <row r="3" spans="1:16" x14ac:dyDescent="0.2">
      <c r="A3" t="s">
        <v>1</v>
      </c>
    </row>
    <row r="4" spans="1:16" x14ac:dyDescent="0.2">
      <c r="A4" t="s">
        <v>2</v>
      </c>
    </row>
    <row r="5" spans="1:16" x14ac:dyDescent="0.2">
      <c r="A5" t="s">
        <v>3</v>
      </c>
      <c r="B5">
        <v>29.68</v>
      </c>
      <c r="C5">
        <v>29.79</v>
      </c>
      <c r="D5">
        <v>29.86</v>
      </c>
      <c r="E5">
        <v>29.93</v>
      </c>
      <c r="F5">
        <v>30</v>
      </c>
      <c r="G5">
        <v>30.01</v>
      </c>
      <c r="H5">
        <v>30.01</v>
      </c>
      <c r="I5">
        <v>30</v>
      </c>
      <c r="J5">
        <v>29.99</v>
      </c>
      <c r="K5">
        <v>29.98</v>
      </c>
      <c r="L5">
        <v>29.98</v>
      </c>
      <c r="M5">
        <v>29.97</v>
      </c>
      <c r="N5">
        <v>29.97</v>
      </c>
      <c r="O5">
        <v>29.97</v>
      </c>
      <c r="P5">
        <v>29.97</v>
      </c>
    </row>
    <row r="6" spans="1:16" x14ac:dyDescent="0.2">
      <c r="A6" t="s">
        <v>4</v>
      </c>
      <c r="B6">
        <v>29.36</v>
      </c>
      <c r="C6">
        <v>29.48</v>
      </c>
      <c r="D6">
        <v>29.6</v>
      </c>
      <c r="E6">
        <v>29.7</v>
      </c>
      <c r="F6">
        <v>29.8</v>
      </c>
      <c r="G6">
        <v>29.83</v>
      </c>
      <c r="H6">
        <v>29.83</v>
      </c>
      <c r="I6">
        <v>29.84</v>
      </c>
      <c r="J6">
        <v>29.84</v>
      </c>
      <c r="K6">
        <v>29.84</v>
      </c>
      <c r="L6">
        <v>29.84</v>
      </c>
      <c r="M6">
        <v>29.84</v>
      </c>
      <c r="N6">
        <v>29.84</v>
      </c>
      <c r="O6">
        <v>29.84</v>
      </c>
      <c r="P6">
        <v>29.84</v>
      </c>
    </row>
    <row r="7" spans="1:16" x14ac:dyDescent="0.2">
      <c r="A7" t="s">
        <v>5</v>
      </c>
      <c r="B7">
        <v>25.91</v>
      </c>
      <c r="C7">
        <v>25.76</v>
      </c>
      <c r="D7">
        <v>25.65</v>
      </c>
      <c r="E7">
        <v>25.54</v>
      </c>
      <c r="F7">
        <v>25.44</v>
      </c>
      <c r="G7">
        <v>25.4</v>
      </c>
      <c r="H7">
        <v>25.41</v>
      </c>
      <c r="I7">
        <v>25.41</v>
      </c>
      <c r="J7">
        <v>25.41</v>
      </c>
      <c r="K7">
        <v>25.42</v>
      </c>
      <c r="L7">
        <v>25.42</v>
      </c>
      <c r="M7">
        <v>25.42</v>
      </c>
      <c r="N7">
        <v>25.42</v>
      </c>
      <c r="O7">
        <v>25.43</v>
      </c>
      <c r="P7">
        <v>25.43</v>
      </c>
    </row>
    <row r="8" spans="1:16" x14ac:dyDescent="0.2">
      <c r="A8" t="s">
        <v>6</v>
      </c>
      <c r="B8">
        <v>15.05</v>
      </c>
      <c r="C8">
        <v>14.96</v>
      </c>
      <c r="D8">
        <v>14.89</v>
      </c>
      <c r="E8">
        <v>14.83</v>
      </c>
      <c r="F8">
        <v>14.77</v>
      </c>
      <c r="G8">
        <v>14.75</v>
      </c>
      <c r="H8">
        <v>14.75</v>
      </c>
      <c r="I8">
        <v>14.76</v>
      </c>
      <c r="J8">
        <v>14.76</v>
      </c>
      <c r="K8">
        <v>14.76</v>
      </c>
      <c r="L8">
        <v>14.76</v>
      </c>
      <c r="M8">
        <v>14.76</v>
      </c>
      <c r="N8">
        <v>14.76</v>
      </c>
      <c r="O8">
        <v>14.77</v>
      </c>
      <c r="P8">
        <v>14.77</v>
      </c>
    </row>
    <row r="9" spans="1:16" x14ac:dyDescent="0.2">
      <c r="A9" t="s">
        <v>7</v>
      </c>
    </row>
    <row r="10" spans="1:16" x14ac:dyDescent="0.2">
      <c r="A10" t="s">
        <v>3</v>
      </c>
      <c r="B10">
        <v>60.67</v>
      </c>
      <c r="C10">
        <v>60.69</v>
      </c>
      <c r="D10">
        <v>60.69</v>
      </c>
      <c r="E10">
        <v>60.69</v>
      </c>
      <c r="F10">
        <v>60.69</v>
      </c>
      <c r="G10">
        <v>60.69</v>
      </c>
      <c r="H10">
        <v>60.69</v>
      </c>
      <c r="I10">
        <v>60.69</v>
      </c>
      <c r="J10">
        <v>60.69</v>
      </c>
      <c r="K10">
        <v>60.69</v>
      </c>
      <c r="L10">
        <v>60.69</v>
      </c>
      <c r="M10">
        <v>60.69</v>
      </c>
      <c r="N10">
        <v>60.69</v>
      </c>
      <c r="O10">
        <v>60.69</v>
      </c>
      <c r="P10">
        <v>60.69</v>
      </c>
    </row>
    <row r="11" spans="1:16" x14ac:dyDescent="0.2">
      <c r="A11" t="s">
        <v>4</v>
      </c>
      <c r="B11">
        <v>21.64</v>
      </c>
      <c r="C11">
        <v>21.64</v>
      </c>
      <c r="D11">
        <v>21.64</v>
      </c>
      <c r="E11">
        <v>21.64</v>
      </c>
      <c r="F11">
        <v>21.64</v>
      </c>
      <c r="G11">
        <v>21.64</v>
      </c>
      <c r="H11">
        <v>21.64</v>
      </c>
      <c r="I11">
        <v>21.64</v>
      </c>
      <c r="J11">
        <v>21.64</v>
      </c>
      <c r="K11">
        <v>21.64</v>
      </c>
      <c r="L11">
        <v>21.64</v>
      </c>
      <c r="M11">
        <v>21.64</v>
      </c>
      <c r="N11">
        <v>21.64</v>
      </c>
      <c r="O11">
        <v>21.64</v>
      </c>
      <c r="P11">
        <v>21.64</v>
      </c>
    </row>
    <row r="12" spans="1:16" x14ac:dyDescent="0.2">
      <c r="A12" t="s">
        <v>5</v>
      </c>
      <c r="B12">
        <v>13.34</v>
      </c>
      <c r="C12">
        <v>13.32</v>
      </c>
      <c r="D12">
        <v>13.32</v>
      </c>
      <c r="E12">
        <v>13.32</v>
      </c>
      <c r="F12">
        <v>13.32</v>
      </c>
      <c r="G12">
        <v>13.32</v>
      </c>
      <c r="H12">
        <v>13.32</v>
      </c>
      <c r="I12">
        <v>13.32</v>
      </c>
      <c r="J12">
        <v>13.32</v>
      </c>
      <c r="K12">
        <v>13.32</v>
      </c>
      <c r="L12">
        <v>13.32</v>
      </c>
      <c r="M12">
        <v>13.32</v>
      </c>
      <c r="N12">
        <v>13.32</v>
      </c>
      <c r="O12">
        <v>13.32</v>
      </c>
      <c r="P12">
        <v>13.32</v>
      </c>
    </row>
    <row r="13" spans="1:16" x14ac:dyDescent="0.2">
      <c r="A13" t="s">
        <v>6</v>
      </c>
      <c r="B13">
        <v>4.3600000000000003</v>
      </c>
      <c r="C13">
        <v>4.3499999999999996</v>
      </c>
      <c r="D13">
        <v>4.3499999999999996</v>
      </c>
      <c r="E13">
        <v>4.3499999999999996</v>
      </c>
      <c r="F13">
        <v>4.3499999999999996</v>
      </c>
      <c r="G13">
        <v>4.3499999999999996</v>
      </c>
      <c r="H13">
        <v>4.3499999999999996</v>
      </c>
      <c r="I13">
        <v>4.3499999999999996</v>
      </c>
      <c r="J13">
        <v>4.3499999999999996</v>
      </c>
      <c r="K13">
        <v>4.3499999999999996</v>
      </c>
      <c r="L13">
        <v>4.3499999999999996</v>
      </c>
      <c r="M13">
        <v>4.3499999999999996</v>
      </c>
      <c r="N13">
        <v>4.3499999999999996</v>
      </c>
      <c r="O13">
        <v>4.3499999999999996</v>
      </c>
      <c r="P13">
        <v>4.3499999999999996</v>
      </c>
    </row>
    <row r="14" spans="1:16" x14ac:dyDescent="0.2">
      <c r="A14" t="s">
        <v>8</v>
      </c>
    </row>
    <row r="15" spans="1:16" x14ac:dyDescent="0.2">
      <c r="A15" t="s">
        <v>3</v>
      </c>
      <c r="B15">
        <v>60.67</v>
      </c>
      <c r="C15">
        <v>60.74</v>
      </c>
      <c r="D15">
        <v>60.74</v>
      </c>
      <c r="E15">
        <v>60.74</v>
      </c>
      <c r="F15">
        <v>60.74</v>
      </c>
      <c r="G15">
        <v>60.74</v>
      </c>
      <c r="H15">
        <v>60.74</v>
      </c>
      <c r="I15">
        <v>60.74</v>
      </c>
      <c r="J15">
        <v>60.74</v>
      </c>
      <c r="K15">
        <v>60.74</v>
      </c>
      <c r="L15">
        <v>60.74</v>
      </c>
      <c r="M15">
        <v>60.74</v>
      </c>
      <c r="N15">
        <v>60.74</v>
      </c>
      <c r="O15">
        <v>60.74</v>
      </c>
      <c r="P15">
        <v>60.74</v>
      </c>
    </row>
    <row r="16" spans="1:16" x14ac:dyDescent="0.2">
      <c r="A16" t="s">
        <v>4</v>
      </c>
      <c r="B16">
        <v>21.64</v>
      </c>
      <c r="C16">
        <v>21.66</v>
      </c>
      <c r="D16">
        <v>21.66</v>
      </c>
      <c r="E16">
        <v>21.66</v>
      </c>
      <c r="F16">
        <v>21.66</v>
      </c>
      <c r="G16">
        <v>21.66</v>
      </c>
      <c r="H16">
        <v>21.66</v>
      </c>
      <c r="I16">
        <v>21.66</v>
      </c>
      <c r="J16">
        <v>21.66</v>
      </c>
      <c r="K16">
        <v>21.66</v>
      </c>
      <c r="L16">
        <v>21.66</v>
      </c>
      <c r="M16">
        <v>21.66</v>
      </c>
      <c r="N16">
        <v>21.66</v>
      </c>
      <c r="O16">
        <v>21.66</v>
      </c>
      <c r="P16">
        <v>21.66</v>
      </c>
    </row>
    <row r="17" spans="1:16" x14ac:dyDescent="0.2">
      <c r="A17" t="s">
        <v>5</v>
      </c>
      <c r="B17">
        <v>13.34</v>
      </c>
      <c r="C17">
        <v>13.27</v>
      </c>
      <c r="D17">
        <v>13.27</v>
      </c>
      <c r="E17">
        <v>13.27</v>
      </c>
      <c r="F17">
        <v>13.27</v>
      </c>
      <c r="G17">
        <v>13.27</v>
      </c>
      <c r="H17">
        <v>13.27</v>
      </c>
      <c r="I17">
        <v>13.27</v>
      </c>
      <c r="J17">
        <v>13.27</v>
      </c>
      <c r="K17">
        <v>13.27</v>
      </c>
      <c r="L17">
        <v>13.27</v>
      </c>
      <c r="M17">
        <v>13.27</v>
      </c>
      <c r="N17">
        <v>13.27</v>
      </c>
      <c r="O17">
        <v>13.27</v>
      </c>
      <c r="P17">
        <v>13.27</v>
      </c>
    </row>
    <row r="18" spans="1:16" x14ac:dyDescent="0.2">
      <c r="A18" t="s">
        <v>6</v>
      </c>
      <c r="B18">
        <v>4.3600000000000003</v>
      </c>
      <c r="C18">
        <v>4.33</v>
      </c>
      <c r="D18">
        <v>4.33</v>
      </c>
      <c r="E18">
        <v>4.33</v>
      </c>
      <c r="F18">
        <v>4.33</v>
      </c>
      <c r="G18">
        <v>4.33</v>
      </c>
      <c r="H18">
        <v>4.33</v>
      </c>
      <c r="I18">
        <v>4.33</v>
      </c>
      <c r="J18">
        <v>4.33</v>
      </c>
      <c r="K18">
        <v>4.33</v>
      </c>
      <c r="L18">
        <v>4.33</v>
      </c>
      <c r="M18">
        <v>4.33</v>
      </c>
      <c r="N18">
        <v>4.33</v>
      </c>
      <c r="O18">
        <v>4.33</v>
      </c>
      <c r="P18">
        <v>4.33</v>
      </c>
    </row>
    <row r="19" spans="1:16" x14ac:dyDescent="0.2">
      <c r="A19" t="s">
        <v>9</v>
      </c>
    </row>
    <row r="20" spans="1:16" x14ac:dyDescent="0.2">
      <c r="A20" t="s">
        <v>3</v>
      </c>
      <c r="B20">
        <v>47.21</v>
      </c>
      <c r="C20">
        <v>47.59</v>
      </c>
      <c r="D20">
        <v>47.59</v>
      </c>
      <c r="E20">
        <v>47.59</v>
      </c>
      <c r="F20">
        <v>47.59</v>
      </c>
      <c r="G20">
        <v>47.59</v>
      </c>
      <c r="H20">
        <v>47.59</v>
      </c>
      <c r="I20">
        <v>47.59</v>
      </c>
      <c r="J20">
        <v>47.59</v>
      </c>
      <c r="K20">
        <v>47.59</v>
      </c>
      <c r="L20">
        <v>47.59</v>
      </c>
      <c r="M20">
        <v>47.59</v>
      </c>
      <c r="N20">
        <v>47.59</v>
      </c>
      <c r="O20">
        <v>47.59</v>
      </c>
      <c r="P20">
        <v>47.59</v>
      </c>
    </row>
    <row r="21" spans="1:16" x14ac:dyDescent="0.2">
      <c r="A21" t="s">
        <v>4</v>
      </c>
      <c r="B21">
        <v>30.25</v>
      </c>
      <c r="C21">
        <v>30.5</v>
      </c>
      <c r="D21">
        <v>30.5</v>
      </c>
      <c r="E21">
        <v>30.5</v>
      </c>
      <c r="F21">
        <v>30.5</v>
      </c>
      <c r="G21">
        <v>30.5</v>
      </c>
      <c r="H21">
        <v>30.5</v>
      </c>
      <c r="I21">
        <v>30.5</v>
      </c>
      <c r="J21">
        <v>30.5</v>
      </c>
      <c r="K21">
        <v>30.5</v>
      </c>
      <c r="L21">
        <v>30.5</v>
      </c>
      <c r="M21">
        <v>30.5</v>
      </c>
      <c r="N21">
        <v>30.5</v>
      </c>
      <c r="O21">
        <v>30.5</v>
      </c>
      <c r="P21">
        <v>30.5</v>
      </c>
    </row>
    <row r="22" spans="1:16" x14ac:dyDescent="0.2">
      <c r="A22" t="s">
        <v>5</v>
      </c>
      <c r="B22">
        <v>14.06</v>
      </c>
      <c r="C22">
        <v>13.67</v>
      </c>
      <c r="D22">
        <v>13.67</v>
      </c>
      <c r="E22">
        <v>13.67</v>
      </c>
      <c r="F22">
        <v>13.67</v>
      </c>
      <c r="G22">
        <v>13.67</v>
      </c>
      <c r="H22">
        <v>13.67</v>
      </c>
      <c r="I22">
        <v>13.67</v>
      </c>
      <c r="J22">
        <v>13.67</v>
      </c>
      <c r="K22">
        <v>13.67</v>
      </c>
      <c r="L22">
        <v>13.67</v>
      </c>
      <c r="M22">
        <v>13.67</v>
      </c>
      <c r="N22">
        <v>13.67</v>
      </c>
      <c r="O22">
        <v>13.67</v>
      </c>
      <c r="P22">
        <v>13.67</v>
      </c>
    </row>
    <row r="23" spans="1:16" x14ac:dyDescent="0.2">
      <c r="A23" t="s">
        <v>6</v>
      </c>
      <c r="B23">
        <v>8.48</v>
      </c>
      <c r="C23">
        <v>8.24</v>
      </c>
      <c r="D23">
        <v>8.24</v>
      </c>
      <c r="E23">
        <v>8.24</v>
      </c>
      <c r="F23">
        <v>8.24</v>
      </c>
      <c r="G23">
        <v>8.24</v>
      </c>
      <c r="H23">
        <v>8.24</v>
      </c>
      <c r="I23">
        <v>8.24</v>
      </c>
      <c r="J23">
        <v>8.24</v>
      </c>
      <c r="K23">
        <v>8.24</v>
      </c>
      <c r="L23">
        <v>8.24</v>
      </c>
      <c r="M23">
        <v>8.24</v>
      </c>
      <c r="N23">
        <v>8.24</v>
      </c>
      <c r="O23">
        <v>8.24</v>
      </c>
      <c r="P23">
        <v>8.24</v>
      </c>
    </row>
    <row r="24" spans="1:16" x14ac:dyDescent="0.2">
      <c r="A24" t="s">
        <v>10</v>
      </c>
    </row>
    <row r="25" spans="1:16" x14ac:dyDescent="0.2">
      <c r="A25" t="s">
        <v>3</v>
      </c>
      <c r="B25">
        <v>22.92</v>
      </c>
      <c r="C25">
        <v>23.3</v>
      </c>
      <c r="D25">
        <v>23.46</v>
      </c>
      <c r="E25">
        <v>23.46</v>
      </c>
      <c r="F25">
        <v>23.46</v>
      </c>
      <c r="G25">
        <v>23.46</v>
      </c>
      <c r="H25">
        <v>23.46</v>
      </c>
      <c r="I25">
        <v>23.46</v>
      </c>
      <c r="J25">
        <v>23.46</v>
      </c>
      <c r="K25">
        <v>23.46</v>
      </c>
      <c r="L25">
        <v>23.46</v>
      </c>
      <c r="M25">
        <v>23.46</v>
      </c>
      <c r="N25">
        <v>23.46</v>
      </c>
      <c r="O25">
        <v>23.46</v>
      </c>
      <c r="P25">
        <v>23.46</v>
      </c>
    </row>
    <row r="26" spans="1:16" x14ac:dyDescent="0.2">
      <c r="A26" t="s">
        <v>4</v>
      </c>
      <c r="B26">
        <v>27.73</v>
      </c>
      <c r="C26">
        <v>28.19</v>
      </c>
      <c r="D26">
        <v>28.39</v>
      </c>
      <c r="E26">
        <v>28.39</v>
      </c>
      <c r="F26">
        <v>28.39</v>
      </c>
      <c r="G26">
        <v>28.39</v>
      </c>
      <c r="H26">
        <v>28.39</v>
      </c>
      <c r="I26">
        <v>28.39</v>
      </c>
      <c r="J26">
        <v>28.39</v>
      </c>
      <c r="K26">
        <v>28.39</v>
      </c>
      <c r="L26">
        <v>28.39</v>
      </c>
      <c r="M26">
        <v>28.39</v>
      </c>
      <c r="N26">
        <v>28.39</v>
      </c>
      <c r="O26">
        <v>28.39</v>
      </c>
      <c r="P26">
        <v>28.39</v>
      </c>
    </row>
    <row r="27" spans="1:16" x14ac:dyDescent="0.2">
      <c r="A27" t="s">
        <v>5</v>
      </c>
      <c r="B27">
        <v>30.8</v>
      </c>
      <c r="C27">
        <v>30.28</v>
      </c>
      <c r="D27">
        <v>30.05</v>
      </c>
      <c r="E27">
        <v>30.05</v>
      </c>
      <c r="F27">
        <v>30.05</v>
      </c>
      <c r="G27">
        <v>30.05</v>
      </c>
      <c r="H27">
        <v>30.05</v>
      </c>
      <c r="I27">
        <v>30.05</v>
      </c>
      <c r="J27">
        <v>30.05</v>
      </c>
      <c r="K27">
        <v>30.05</v>
      </c>
      <c r="L27">
        <v>30.05</v>
      </c>
      <c r="M27">
        <v>30.05</v>
      </c>
      <c r="N27">
        <v>30.05</v>
      </c>
      <c r="O27">
        <v>30.05</v>
      </c>
      <c r="P27">
        <v>30.05</v>
      </c>
    </row>
    <row r="28" spans="1:16" x14ac:dyDescent="0.2">
      <c r="A28" t="s">
        <v>6</v>
      </c>
      <c r="B28">
        <v>18.54</v>
      </c>
      <c r="C28">
        <v>18.23</v>
      </c>
      <c r="D28">
        <v>18.09</v>
      </c>
      <c r="E28">
        <v>18.09</v>
      </c>
      <c r="F28">
        <v>18.09</v>
      </c>
      <c r="G28">
        <v>18.09</v>
      </c>
      <c r="H28">
        <v>18.09</v>
      </c>
      <c r="I28">
        <v>18.09</v>
      </c>
      <c r="J28">
        <v>18.09</v>
      </c>
      <c r="K28">
        <v>18.09</v>
      </c>
      <c r="L28">
        <v>18.09</v>
      </c>
      <c r="M28">
        <v>18.09</v>
      </c>
      <c r="N28">
        <v>18.09</v>
      </c>
      <c r="O28">
        <v>18.09</v>
      </c>
      <c r="P28">
        <v>18.09</v>
      </c>
    </row>
    <row r="29" spans="1:16" x14ac:dyDescent="0.2">
      <c r="A29" t="s">
        <v>11</v>
      </c>
    </row>
    <row r="30" spans="1:16" x14ac:dyDescent="0.2">
      <c r="A30" t="s">
        <v>3</v>
      </c>
      <c r="B30">
        <v>23.66</v>
      </c>
      <c r="C30">
        <v>23.66</v>
      </c>
      <c r="D30">
        <v>23.75</v>
      </c>
      <c r="E30">
        <v>23.88</v>
      </c>
      <c r="F30">
        <v>24</v>
      </c>
      <c r="G30">
        <v>24.04</v>
      </c>
      <c r="H30">
        <v>24.04</v>
      </c>
      <c r="I30">
        <v>24.04</v>
      </c>
      <c r="J30">
        <v>24.04</v>
      </c>
      <c r="K30">
        <v>24.04</v>
      </c>
      <c r="L30">
        <v>24.04</v>
      </c>
      <c r="M30">
        <v>24.04</v>
      </c>
      <c r="N30">
        <v>24.04</v>
      </c>
      <c r="O30">
        <v>24.04</v>
      </c>
      <c r="P30">
        <v>24.04</v>
      </c>
    </row>
    <row r="31" spans="1:16" x14ac:dyDescent="0.2">
      <c r="A31" t="s">
        <v>4</v>
      </c>
      <c r="B31">
        <v>31.07</v>
      </c>
      <c r="C31">
        <v>31.07</v>
      </c>
      <c r="D31">
        <v>31.19</v>
      </c>
      <c r="E31">
        <v>31.35</v>
      </c>
      <c r="F31">
        <v>31.52</v>
      </c>
      <c r="G31">
        <v>31.57</v>
      </c>
      <c r="H31">
        <v>31.57</v>
      </c>
      <c r="I31">
        <v>31.57</v>
      </c>
      <c r="J31">
        <v>31.57</v>
      </c>
      <c r="K31">
        <v>31.57</v>
      </c>
      <c r="L31">
        <v>31.57</v>
      </c>
      <c r="M31">
        <v>31.57</v>
      </c>
      <c r="N31">
        <v>31.57</v>
      </c>
      <c r="O31">
        <v>31.57</v>
      </c>
      <c r="P31">
        <v>31.57</v>
      </c>
    </row>
    <row r="32" spans="1:16" x14ac:dyDescent="0.2">
      <c r="A32" t="s">
        <v>5</v>
      </c>
      <c r="B32">
        <v>28.44</v>
      </c>
      <c r="C32">
        <v>28.44</v>
      </c>
      <c r="D32">
        <v>28.31</v>
      </c>
      <c r="E32">
        <v>28.13</v>
      </c>
      <c r="F32">
        <v>27.95</v>
      </c>
      <c r="G32">
        <v>27.89</v>
      </c>
      <c r="H32">
        <v>27.89</v>
      </c>
      <c r="I32">
        <v>27.89</v>
      </c>
      <c r="J32">
        <v>27.89</v>
      </c>
      <c r="K32">
        <v>27.89</v>
      </c>
      <c r="L32">
        <v>27.89</v>
      </c>
      <c r="M32">
        <v>27.89</v>
      </c>
      <c r="N32">
        <v>27.89</v>
      </c>
      <c r="O32">
        <v>27.89</v>
      </c>
      <c r="P32">
        <v>27.89</v>
      </c>
    </row>
    <row r="33" spans="1:16" x14ac:dyDescent="0.2">
      <c r="A33" t="s">
        <v>6</v>
      </c>
      <c r="B33">
        <v>16.829999999999998</v>
      </c>
      <c r="C33">
        <v>16.829999999999998</v>
      </c>
      <c r="D33">
        <v>16.75</v>
      </c>
      <c r="E33">
        <v>16.64</v>
      </c>
      <c r="F33">
        <v>16.53</v>
      </c>
      <c r="G33">
        <v>16.5</v>
      </c>
      <c r="H33">
        <v>16.5</v>
      </c>
      <c r="I33">
        <v>16.5</v>
      </c>
      <c r="J33">
        <v>16.5</v>
      </c>
      <c r="K33">
        <v>16.5</v>
      </c>
      <c r="L33">
        <v>16.5</v>
      </c>
      <c r="M33">
        <v>16.5</v>
      </c>
      <c r="N33">
        <v>16.5</v>
      </c>
      <c r="O33">
        <v>16.5</v>
      </c>
      <c r="P33">
        <v>16.5</v>
      </c>
    </row>
    <row r="40" spans="1:16" x14ac:dyDescent="0.2">
      <c r="A40" t="s">
        <v>12</v>
      </c>
    </row>
    <row r="41" spans="1:16" x14ac:dyDescent="0.2">
      <c r="B41">
        <v>2016</v>
      </c>
      <c r="C41">
        <v>2017</v>
      </c>
      <c r="D41">
        <v>2018</v>
      </c>
      <c r="E41">
        <v>2019</v>
      </c>
      <c r="F41">
        <v>2020</v>
      </c>
      <c r="G41">
        <v>2021</v>
      </c>
      <c r="H41">
        <v>2022</v>
      </c>
      <c r="I41">
        <v>2023</v>
      </c>
      <c r="J41">
        <v>2024</v>
      </c>
      <c r="K41">
        <v>2025</v>
      </c>
      <c r="L41">
        <v>2026</v>
      </c>
      <c r="M41">
        <v>2027</v>
      </c>
      <c r="N41">
        <v>2028</v>
      </c>
      <c r="O41">
        <v>2029</v>
      </c>
      <c r="P41">
        <v>2030</v>
      </c>
    </row>
    <row r="42" spans="1:16" x14ac:dyDescent="0.2">
      <c r="A42" t="s">
        <v>1</v>
      </c>
    </row>
    <row r="43" spans="1:16" x14ac:dyDescent="0.2">
      <c r="A43" t="s">
        <v>13</v>
      </c>
      <c r="B43" s="1">
        <v>114176</v>
      </c>
      <c r="C43" s="1">
        <v>112587</v>
      </c>
      <c r="D43" s="1">
        <v>111726</v>
      </c>
      <c r="E43" s="1">
        <v>110808</v>
      </c>
      <c r="F43" s="1">
        <v>109808</v>
      </c>
      <c r="G43" s="1">
        <v>108760</v>
      </c>
      <c r="H43" s="1">
        <v>107680</v>
      </c>
      <c r="I43" s="1">
        <v>106552</v>
      </c>
      <c r="J43" s="1">
        <v>105370</v>
      </c>
      <c r="K43" s="1">
        <v>104138</v>
      </c>
      <c r="L43" s="1">
        <v>102868</v>
      </c>
      <c r="M43" s="1">
        <v>101580</v>
      </c>
      <c r="N43" s="1">
        <v>100280</v>
      </c>
      <c r="O43" s="1">
        <v>98976</v>
      </c>
      <c r="P43" s="1">
        <v>97690</v>
      </c>
    </row>
    <row r="44" spans="1:16" x14ac:dyDescent="0.2">
      <c r="A44" t="s">
        <v>14</v>
      </c>
      <c r="B44" s="1">
        <v>70522</v>
      </c>
      <c r="C44" s="1">
        <v>69698</v>
      </c>
      <c r="D44" s="1">
        <v>69165</v>
      </c>
      <c r="E44" s="1">
        <v>68574</v>
      </c>
      <c r="F44" s="1">
        <v>67940</v>
      </c>
      <c r="G44" s="1">
        <v>67274</v>
      </c>
      <c r="H44" s="1">
        <v>66586</v>
      </c>
      <c r="I44" s="1">
        <v>65869</v>
      </c>
      <c r="J44" s="1">
        <v>65116</v>
      </c>
      <c r="K44" s="1">
        <v>64332</v>
      </c>
      <c r="L44" s="1">
        <v>63529</v>
      </c>
      <c r="M44" s="1">
        <v>62719</v>
      </c>
      <c r="N44" s="1">
        <v>61907</v>
      </c>
      <c r="O44" s="1">
        <v>61095</v>
      </c>
      <c r="P44" s="1">
        <v>60300</v>
      </c>
    </row>
    <row r="45" spans="1:16" x14ac:dyDescent="0.2">
      <c r="A45" t="s">
        <v>15</v>
      </c>
      <c r="B45" s="1">
        <v>43654</v>
      </c>
      <c r="C45" s="1">
        <v>42889</v>
      </c>
      <c r="D45" s="1">
        <v>42561</v>
      </c>
      <c r="E45" s="1">
        <v>42234</v>
      </c>
      <c r="F45" s="1">
        <v>41869</v>
      </c>
      <c r="G45" s="1">
        <v>41486</v>
      </c>
      <c r="H45" s="1">
        <v>41094</v>
      </c>
      <c r="I45" s="1">
        <v>40683</v>
      </c>
      <c r="J45" s="1">
        <v>40254</v>
      </c>
      <c r="K45" s="1">
        <v>39806</v>
      </c>
      <c r="L45" s="1">
        <v>39340</v>
      </c>
      <c r="M45" s="1">
        <v>38860</v>
      </c>
      <c r="N45" s="1">
        <v>38373</v>
      </c>
      <c r="O45" s="1">
        <v>37882</v>
      </c>
      <c r="P45" s="1">
        <v>37390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Z123"/>
  <sheetViews>
    <sheetView topLeftCell="A7" zoomScale="80" zoomScaleNormal="80" zoomScalePageLayoutView="80" workbookViewId="0">
      <selection activeCell="C20" sqref="C20"/>
    </sheetView>
  </sheetViews>
  <sheetFormatPr baseColWidth="10" defaultColWidth="8.83203125" defaultRowHeight="15" x14ac:dyDescent="0.2"/>
  <cols>
    <col min="1" max="1" width="50.5" customWidth="1"/>
    <col min="2" max="16" width="13.1640625" style="3" customWidth="1"/>
  </cols>
  <sheetData>
    <row r="1" spans="1:16" s="4" customFormat="1" x14ac:dyDescent="0.2">
      <c r="A1" s="4" t="s">
        <v>21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x14ac:dyDescent="0.2">
      <c r="B2" s="3">
        <v>2016</v>
      </c>
      <c r="C2" s="3">
        <v>2017</v>
      </c>
      <c r="D2" s="3">
        <v>2018</v>
      </c>
      <c r="E2" s="3">
        <v>2019</v>
      </c>
      <c r="F2" s="3">
        <v>2020</v>
      </c>
      <c r="G2" s="3">
        <v>2021</v>
      </c>
      <c r="H2" s="3">
        <v>2022</v>
      </c>
      <c r="I2" s="3">
        <v>2023</v>
      </c>
      <c r="J2" s="3">
        <v>2024</v>
      </c>
      <c r="K2" s="3">
        <v>2025</v>
      </c>
      <c r="L2" s="3">
        <v>2026</v>
      </c>
      <c r="M2" s="3">
        <v>2027</v>
      </c>
      <c r="N2" s="3">
        <v>2028</v>
      </c>
      <c r="O2" s="3">
        <v>2029</v>
      </c>
      <c r="P2" s="3">
        <v>2030</v>
      </c>
    </row>
    <row r="3" spans="1:16" x14ac:dyDescent="0.2">
      <c r="A3" t="s">
        <v>28</v>
      </c>
      <c r="B3" s="3">
        <f>Baseline!B43</f>
        <v>114177</v>
      </c>
      <c r="C3" s="3">
        <f>Baseline!C43</f>
        <v>113538</v>
      </c>
      <c r="D3" s="3">
        <f>Baseline!D43</f>
        <v>112699</v>
      </c>
      <c r="E3" s="3">
        <f>Baseline!E43</f>
        <v>111788</v>
      </c>
      <c r="F3" s="3">
        <f>Baseline!F43</f>
        <v>110795</v>
      </c>
      <c r="G3" s="3">
        <f>Baseline!G43</f>
        <v>109742</v>
      </c>
      <c r="H3" s="3">
        <f>Baseline!H43</f>
        <v>108651</v>
      </c>
      <c r="I3" s="3">
        <f>Baseline!I43</f>
        <v>107514</v>
      </c>
      <c r="J3" s="3">
        <f>Baseline!J43</f>
        <v>106321</v>
      </c>
      <c r="K3" s="3">
        <f>Baseline!K43</f>
        <v>105078</v>
      </c>
      <c r="L3" s="3">
        <f>Baseline!L43</f>
        <v>103796</v>
      </c>
      <c r="M3" s="3">
        <f>Baseline!M43</f>
        <v>102496</v>
      </c>
      <c r="N3" s="3">
        <f>Baseline!N43</f>
        <v>101184</v>
      </c>
      <c r="O3" s="3">
        <f>Baseline!O43</f>
        <v>99869</v>
      </c>
      <c r="P3" s="3">
        <f>Baseline!P43</f>
        <v>98571</v>
      </c>
    </row>
    <row r="4" spans="1:16" x14ac:dyDescent="0.2">
      <c r="A4" t="s">
        <v>22</v>
      </c>
      <c r="B4" s="3">
        <f>'BF 61-&gt;70'!B43</f>
        <v>114177</v>
      </c>
      <c r="C4" s="3">
        <f>'BF 61-&gt;70'!C43</f>
        <v>113132</v>
      </c>
      <c r="D4" s="3">
        <f>'BF 61-&gt;70'!D43</f>
        <v>112297</v>
      </c>
      <c r="E4" s="3">
        <f>'BF 61-&gt;70'!E43</f>
        <v>111391</v>
      </c>
      <c r="F4" s="3">
        <f>'BF 61-&gt;70'!F43</f>
        <v>110402</v>
      </c>
      <c r="G4" s="3">
        <f>'BF 61-&gt;70'!G43</f>
        <v>109353</v>
      </c>
      <c r="H4" s="3">
        <f>'BF 61-&gt;70'!H43</f>
        <v>108266</v>
      </c>
      <c r="I4" s="3">
        <f>'BF 61-&gt;70'!I43</f>
        <v>107133</v>
      </c>
      <c r="J4" s="3">
        <f>'BF 61-&gt;70'!J43</f>
        <v>105944</v>
      </c>
      <c r="K4" s="3">
        <f>'BF 61-&gt;70'!K43</f>
        <v>104705</v>
      </c>
      <c r="L4" s="3">
        <f>'BF 61-&gt;70'!L43</f>
        <v>103429</v>
      </c>
      <c r="M4" s="3">
        <f>'BF 61-&gt;70'!M43</f>
        <v>102133</v>
      </c>
      <c r="N4" s="3">
        <f>'BF 61-&gt;70'!N43</f>
        <v>100826</v>
      </c>
      <c r="O4" s="3">
        <f>'BF 61-&gt;70'!O43</f>
        <v>99516</v>
      </c>
      <c r="P4" s="3">
        <f>'BF 61-&gt;70'!P43</f>
        <v>98222</v>
      </c>
    </row>
    <row r="5" spans="1:16" x14ac:dyDescent="0.2">
      <c r="A5" t="s">
        <v>24</v>
      </c>
      <c r="B5" s="3">
        <f>'BF 61-&gt;80'!B43</f>
        <v>114177</v>
      </c>
      <c r="C5" s="3">
        <f>'BF 61-&gt;80'!C43</f>
        <v>112682</v>
      </c>
      <c r="D5" s="3">
        <f>'BF 61-&gt;80'!D43</f>
        <v>111854</v>
      </c>
      <c r="E5" s="3">
        <f>'BF 61-&gt;80'!E43</f>
        <v>110951</v>
      </c>
      <c r="F5" s="3">
        <f>'BF 61-&gt;80'!F43</f>
        <v>109967</v>
      </c>
      <c r="G5" s="3">
        <f>'BF 61-&gt;80'!G43</f>
        <v>108922</v>
      </c>
      <c r="H5" s="3">
        <f>'BF 61-&gt;80'!H43</f>
        <v>107840</v>
      </c>
      <c r="I5" s="3">
        <f>'BF 61-&gt;80'!I43</f>
        <v>106711</v>
      </c>
      <c r="J5" s="3">
        <f>'BF 61-&gt;80'!J43</f>
        <v>105528</v>
      </c>
      <c r="K5" s="3">
        <f>'BF 61-&gt;80'!K43</f>
        <v>104294</v>
      </c>
      <c r="L5" s="3">
        <f>'BF 61-&gt;80'!L43</f>
        <v>103022</v>
      </c>
      <c r="M5" s="3">
        <f>'BF 61-&gt;80'!M43</f>
        <v>101731</v>
      </c>
      <c r="N5" s="3">
        <f>'BF 61-&gt;80'!N43</f>
        <v>100430</v>
      </c>
      <c r="O5" s="3">
        <f>'BF 61-&gt;80'!O43</f>
        <v>99125</v>
      </c>
      <c r="P5" s="3">
        <f>'BF 61-&gt;80'!P43</f>
        <v>97836</v>
      </c>
    </row>
    <row r="6" spans="1:16" x14ac:dyDescent="0.2">
      <c r="A6" t="s">
        <v>23</v>
      </c>
      <c r="B6" s="3">
        <f>'BF 61-&gt;90'!B43</f>
        <v>114177</v>
      </c>
      <c r="C6" s="3">
        <f>'BF 61-&gt;90'!C43</f>
        <v>112234</v>
      </c>
      <c r="D6" s="3">
        <f>'BF 61-&gt;90'!D43</f>
        <v>111410</v>
      </c>
      <c r="E6" s="3">
        <f>'BF 61-&gt;90'!E43</f>
        <v>110512</v>
      </c>
      <c r="F6" s="3">
        <f>'BF 61-&gt;90'!F43</f>
        <v>109532</v>
      </c>
      <c r="G6" s="3">
        <f>'BF 61-&gt;90'!G43</f>
        <v>108492</v>
      </c>
      <c r="H6" s="3">
        <f>'BF 61-&gt;90'!H43</f>
        <v>107414</v>
      </c>
      <c r="I6" s="3">
        <f>'BF 61-&gt;90'!I43</f>
        <v>106290</v>
      </c>
      <c r="J6" s="3">
        <f>'BF 61-&gt;90'!J43</f>
        <v>105111</v>
      </c>
      <c r="K6" s="3">
        <f>'BF 61-&gt;90'!K43</f>
        <v>103882</v>
      </c>
      <c r="L6" s="3">
        <f>'BF 61-&gt;90'!L43</f>
        <v>102616</v>
      </c>
      <c r="M6" s="3">
        <f>'BF 61-&gt;90'!M43</f>
        <v>101330</v>
      </c>
      <c r="N6" s="3">
        <f>'BF 61-&gt;90'!N43</f>
        <v>100034</v>
      </c>
      <c r="O6" s="3">
        <f>'BF 61-&gt;90'!O43</f>
        <v>98734</v>
      </c>
      <c r="P6" s="3">
        <f>'BF 61-&gt;90'!P43</f>
        <v>97451</v>
      </c>
    </row>
    <row r="7" spans="1:16" x14ac:dyDescent="0.2">
      <c r="A7" t="s">
        <v>27</v>
      </c>
      <c r="B7" s="3">
        <f>'CF 20.9-&gt;30'!B43</f>
        <v>114177</v>
      </c>
      <c r="C7" s="3">
        <f>'CF 20.9-&gt;30'!C43</f>
        <v>113440</v>
      </c>
      <c r="D7" s="3">
        <f>'CF 20.9-&gt;30'!D43</f>
        <v>112569</v>
      </c>
      <c r="E7" s="3">
        <f>'CF 20.9-&gt;30'!E43</f>
        <v>111642</v>
      </c>
      <c r="F7" s="3">
        <f>'CF 20.9-&gt;30'!F43</f>
        <v>110634</v>
      </c>
      <c r="G7" s="3">
        <f>'CF 20.9-&gt;30'!G43</f>
        <v>109578</v>
      </c>
      <c r="H7" s="3">
        <f>'CF 20.9-&gt;30'!H43</f>
        <v>108489</v>
      </c>
      <c r="I7" s="3">
        <f>'CF 20.9-&gt;30'!I43</f>
        <v>107353</v>
      </c>
      <c r="J7" s="3">
        <f>'CF 20.9-&gt;30'!J43</f>
        <v>106162</v>
      </c>
      <c r="K7" s="3">
        <f>'CF 20.9-&gt;30'!K43</f>
        <v>104920</v>
      </c>
      <c r="L7" s="3">
        <f>'CF 20.9-&gt;30'!L43</f>
        <v>103641</v>
      </c>
      <c r="M7" s="3">
        <f>'CF 20.9-&gt;30'!M43</f>
        <v>102342</v>
      </c>
      <c r="N7" s="3">
        <f>'CF 20.9-&gt;30'!N43</f>
        <v>101033</v>
      </c>
      <c r="O7" s="3">
        <f>'CF 20.9-&gt;30'!O43</f>
        <v>99719</v>
      </c>
      <c r="P7" s="3">
        <f>'CF 20.9-&gt;30'!P43</f>
        <v>98423</v>
      </c>
    </row>
    <row r="8" spans="1:16" x14ac:dyDescent="0.2">
      <c r="A8" t="s">
        <v>25</v>
      </c>
      <c r="B8" s="3">
        <f>'CF 20.9-&gt;50'!B43</f>
        <v>114177</v>
      </c>
      <c r="C8" s="3">
        <f>'CF 20.9-&gt;50'!C43</f>
        <v>113229</v>
      </c>
      <c r="D8" s="3">
        <f>'CF 20.9-&gt;50'!D43</f>
        <v>112290</v>
      </c>
      <c r="E8" s="3">
        <f>'CF 20.9-&gt;50'!E43</f>
        <v>111330</v>
      </c>
      <c r="F8" s="3">
        <f>'CF 20.9-&gt;50'!F43</f>
        <v>110288</v>
      </c>
      <c r="G8" s="3">
        <f>'CF 20.9-&gt;50'!G43</f>
        <v>109225</v>
      </c>
      <c r="H8" s="3">
        <f>'CF 20.9-&gt;50'!H43</f>
        <v>108139</v>
      </c>
      <c r="I8" s="3">
        <f>'CF 20.9-&gt;50'!I43</f>
        <v>107007</v>
      </c>
      <c r="J8" s="3">
        <f>'CF 20.9-&gt;50'!J43</f>
        <v>105819</v>
      </c>
      <c r="K8" s="3">
        <f>'CF 20.9-&gt;50'!K43</f>
        <v>104582</v>
      </c>
      <c r="L8" s="3">
        <f>'CF 20.9-&gt;50'!L43</f>
        <v>103306</v>
      </c>
      <c r="M8" s="3">
        <f>'CF 20.9-&gt;50'!M43</f>
        <v>102012</v>
      </c>
      <c r="N8" s="3">
        <f>'CF 20.9-&gt;50'!N43</f>
        <v>100706</v>
      </c>
      <c r="O8" s="3">
        <f>'CF 20.9-&gt;50'!O43</f>
        <v>99397</v>
      </c>
      <c r="P8" s="3">
        <f>'CF 20.9-&gt;50'!P43</f>
        <v>98105</v>
      </c>
    </row>
    <row r="9" spans="1:16" x14ac:dyDescent="0.2">
      <c r="A9" t="s">
        <v>26</v>
      </c>
      <c r="B9" s="3">
        <f>'CF 20.9-&gt;70'!B43</f>
        <v>114177</v>
      </c>
      <c r="C9" s="3">
        <f>'CF 20.9-&gt;70'!C43</f>
        <v>113018</v>
      </c>
      <c r="D9" s="3">
        <f>'CF 20.9-&gt;70'!D43</f>
        <v>112015</v>
      </c>
      <c r="E9" s="3">
        <f>'CF 20.9-&gt;70'!E43</f>
        <v>111021</v>
      </c>
      <c r="F9" s="3">
        <f>'CF 20.9-&gt;70'!F43</f>
        <v>109947</v>
      </c>
      <c r="G9" s="3">
        <f>'CF 20.9-&gt;70'!G43</f>
        <v>108878</v>
      </c>
      <c r="H9" s="3">
        <f>'CF 20.9-&gt;70'!H43</f>
        <v>107796</v>
      </c>
      <c r="I9" s="3">
        <f>'CF 20.9-&gt;70'!I43</f>
        <v>106667</v>
      </c>
      <c r="J9" s="3">
        <f>'CF 20.9-&gt;70'!J43</f>
        <v>105483</v>
      </c>
      <c r="K9" s="3">
        <f>'CF 20.9-&gt;70'!K43</f>
        <v>104249</v>
      </c>
      <c r="L9" s="3">
        <f>'CF 20.9-&gt;70'!L43</f>
        <v>102977</v>
      </c>
      <c r="M9" s="3">
        <f>'CF 20.9-&gt;70'!M43</f>
        <v>101686</v>
      </c>
      <c r="N9" s="3">
        <f>'CF 20.9-&gt;70'!N43</f>
        <v>100385</v>
      </c>
      <c r="O9" s="3">
        <f>'CF 20.9-&gt;70'!O43</f>
        <v>99080</v>
      </c>
      <c r="P9" s="3">
        <f>'CF 20.9-&gt;70'!P43</f>
        <v>97792</v>
      </c>
    </row>
    <row r="10" spans="1:16" x14ac:dyDescent="0.2">
      <c r="A10" t="s">
        <v>35</v>
      </c>
      <c r="B10" s="3">
        <f>'BF 61-&gt;90 + CF 20.9-&gt;70'!B43</f>
        <v>114177</v>
      </c>
      <c r="C10" s="3">
        <f>'BF 61-&gt;90 + CF 20.9-&gt;70'!C43</f>
        <v>111717</v>
      </c>
      <c r="D10" s="3">
        <f>'BF 61-&gt;90 + CF 20.9-&gt;70'!D43</f>
        <v>110729</v>
      </c>
      <c r="E10" s="3">
        <f>'BF 61-&gt;90 + CF 20.9-&gt;70'!E43</f>
        <v>109749</v>
      </c>
      <c r="F10" s="3">
        <f>'BF 61-&gt;90 + CF 20.9-&gt;70'!F43</f>
        <v>108688</v>
      </c>
      <c r="G10" s="3">
        <f>'BF 61-&gt;90 + CF 20.9-&gt;70'!G43</f>
        <v>107632</v>
      </c>
      <c r="H10" s="3">
        <f>'BF 61-&gt;90 + CF 20.9-&gt;70'!H43</f>
        <v>106563</v>
      </c>
      <c r="I10" s="3">
        <f>'BF 61-&gt;90 + CF 20.9-&gt;70'!I43</f>
        <v>105447</v>
      </c>
      <c r="J10" s="3">
        <f>'BF 61-&gt;90 + CF 20.9-&gt;70'!J43</f>
        <v>104276</v>
      </c>
      <c r="K10" s="3">
        <f>'BF 61-&gt;90 + CF 20.9-&gt;70'!K43</f>
        <v>103057</v>
      </c>
      <c r="L10" s="3">
        <f>'BF 61-&gt;90 + CF 20.9-&gt;70'!L43</f>
        <v>101800</v>
      </c>
      <c r="M10" s="3">
        <f>'BF 61-&gt;90 + CF 20.9-&gt;70'!M43</f>
        <v>100524</v>
      </c>
      <c r="N10" s="3">
        <f>'BF 61-&gt;90 + CF 20.9-&gt;70'!N43</f>
        <v>99237</v>
      </c>
      <c r="O10" s="3">
        <f>'BF 61-&gt;90 + CF 20.9-&gt;70'!O43</f>
        <v>97948</v>
      </c>
      <c r="P10" s="3">
        <f>'BF 61-&gt;90 + CF 20.9-&gt;70'!P43</f>
        <v>96675</v>
      </c>
    </row>
    <row r="11" spans="1:16" x14ac:dyDescent="0.2">
      <c r="A11" t="s">
        <v>33</v>
      </c>
      <c r="B11" s="3">
        <f>'BF 61-&gt;70 + CF 20.9-&gt;70'!B43</f>
        <v>114176</v>
      </c>
      <c r="C11" s="3">
        <f>'BF 61-&gt;70 + CF 20.9-&gt;70'!C43</f>
        <v>112614</v>
      </c>
      <c r="D11" s="3">
        <f>'BF 61-&gt;70 + CF 20.9-&gt;70'!D43</f>
        <v>111616</v>
      </c>
      <c r="E11" s="3">
        <f>'BF 61-&gt;70 + CF 20.9-&gt;70'!E43</f>
        <v>110626</v>
      </c>
      <c r="F11" s="3">
        <f>'BF 61-&gt;70 + CF 20.9-&gt;70'!F43</f>
        <v>109556</v>
      </c>
      <c r="G11" s="3">
        <f>'BF 61-&gt;70 + CF 20.9-&gt;70'!G43</f>
        <v>108492</v>
      </c>
      <c r="H11" s="3">
        <f>'BF 61-&gt;70 + CF 20.9-&gt;70'!H43</f>
        <v>107413</v>
      </c>
      <c r="I11" s="3">
        <f>'BF 61-&gt;70 + CF 20.9-&gt;70'!I43</f>
        <v>106288</v>
      </c>
      <c r="J11" s="3">
        <f>'BF 61-&gt;70 + CF 20.9-&gt;70'!J43</f>
        <v>105108</v>
      </c>
      <c r="K11" s="3">
        <f>'BF 61-&gt;70 + CF 20.9-&gt;70'!K43</f>
        <v>103879</v>
      </c>
      <c r="L11" s="3">
        <f>'BF 61-&gt;70 + CF 20.9-&gt;70'!L43</f>
        <v>102611</v>
      </c>
      <c r="M11" s="3">
        <f>'BF 61-&gt;70 + CF 20.9-&gt;70'!M43</f>
        <v>101325</v>
      </c>
      <c r="N11" s="3">
        <f>'BF 61-&gt;70 + CF 20.9-&gt;70'!N43</f>
        <v>100029</v>
      </c>
      <c r="O11" s="3">
        <f>'BF 61-&gt;70 + CF 20.9-&gt;70'!O43</f>
        <v>98728</v>
      </c>
      <c r="P11" s="3">
        <f>'BF 61-&gt;70 + CF 20.9-&gt;70'!P43</f>
        <v>97445</v>
      </c>
    </row>
    <row r="12" spans="1:16" x14ac:dyDescent="0.2">
      <c r="A12" t="s">
        <v>36</v>
      </c>
      <c r="B12" s="3">
        <f>'BF 61-&gt;80 + CF 20.9-&gt;30'!B43</f>
        <v>114176</v>
      </c>
      <c r="C12" s="3">
        <f>'BF 61-&gt;80 + CF 20.9-&gt;30'!C43</f>
        <v>112587</v>
      </c>
      <c r="D12" s="3">
        <f>'BF 61-&gt;80 + CF 20.9-&gt;30'!D43</f>
        <v>111726</v>
      </c>
      <c r="E12" s="3">
        <f>'BF 61-&gt;80 + CF 20.9-&gt;30'!E43</f>
        <v>110808</v>
      </c>
      <c r="F12" s="3">
        <f>'BF 61-&gt;80 + CF 20.9-&gt;30'!F43</f>
        <v>109808</v>
      </c>
      <c r="G12" s="3">
        <f>'BF 61-&gt;80 + CF 20.9-&gt;30'!G43</f>
        <v>108760</v>
      </c>
      <c r="H12" s="3">
        <f>'BF 61-&gt;80 + CF 20.9-&gt;30'!H43</f>
        <v>107680</v>
      </c>
      <c r="I12" s="3">
        <f>'BF 61-&gt;80 + CF 20.9-&gt;30'!I43</f>
        <v>106552</v>
      </c>
      <c r="J12" s="3">
        <f>'BF 61-&gt;80 + CF 20.9-&gt;30'!J43</f>
        <v>105370</v>
      </c>
      <c r="K12" s="3">
        <f>'BF 61-&gt;80 + CF 20.9-&gt;30'!K43</f>
        <v>104138</v>
      </c>
      <c r="L12" s="3">
        <f>'BF 61-&gt;80 + CF 20.9-&gt;30'!L43</f>
        <v>102868</v>
      </c>
      <c r="M12" s="3">
        <f>'BF 61-&gt;80 + CF 20.9-&gt;30'!M43</f>
        <v>101580</v>
      </c>
      <c r="N12" s="3">
        <f>'BF 61-&gt;80 + CF 20.9-&gt;30'!N43</f>
        <v>100280</v>
      </c>
      <c r="O12" s="3">
        <f>'BF 61-&gt;80 + CF 20.9-&gt;30'!O43</f>
        <v>98976</v>
      </c>
      <c r="P12" s="3">
        <f>'BF 61-&gt;80 + CF 20.9-&gt;30'!P43</f>
        <v>97690</v>
      </c>
    </row>
    <row r="14" spans="1:16" s="4" customFormat="1" x14ac:dyDescent="0.2">
      <c r="A14" s="4" t="s">
        <v>20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">
      <c r="B15" s="3">
        <v>2016</v>
      </c>
      <c r="C15" s="3">
        <v>2017</v>
      </c>
      <c r="D15" s="3">
        <v>2018</v>
      </c>
      <c r="E15" s="3">
        <v>2019</v>
      </c>
      <c r="F15" s="3">
        <v>2020</v>
      </c>
      <c r="G15" s="3">
        <v>2021</v>
      </c>
      <c r="H15" s="3">
        <v>2022</v>
      </c>
      <c r="I15" s="3">
        <v>2023</v>
      </c>
      <c r="J15" s="3">
        <v>2024</v>
      </c>
      <c r="K15" s="3">
        <v>2025</v>
      </c>
      <c r="L15" s="3">
        <v>2026</v>
      </c>
      <c r="M15" s="3">
        <v>2027</v>
      </c>
      <c r="N15" s="3">
        <v>2028</v>
      </c>
      <c r="O15" s="3">
        <v>2029</v>
      </c>
      <c r="P15" s="3">
        <v>2030</v>
      </c>
    </row>
    <row r="16" spans="1:16" x14ac:dyDescent="0.2">
      <c r="A16" t="s">
        <v>28</v>
      </c>
      <c r="B16" s="3">
        <f>SUM($B3:B3)</f>
        <v>114177</v>
      </c>
      <c r="C16" s="3">
        <f>SUM($B3:C3)</f>
        <v>227715</v>
      </c>
      <c r="D16" s="3">
        <f>SUM($B3:D3)</f>
        <v>340414</v>
      </c>
      <c r="E16" s="3">
        <f>SUM($B3:E3)</f>
        <v>452202</v>
      </c>
      <c r="F16" s="3">
        <f>SUM($B3:F3)</f>
        <v>562997</v>
      </c>
      <c r="G16" s="3">
        <f>SUM($B3:G3)</f>
        <v>672739</v>
      </c>
      <c r="H16" s="3">
        <f>SUM($B3:H3)</f>
        <v>781390</v>
      </c>
      <c r="I16" s="3">
        <f>SUM($B3:I3)</f>
        <v>888904</v>
      </c>
      <c r="J16" s="3">
        <f>SUM($B3:J3)</f>
        <v>995225</v>
      </c>
      <c r="K16" s="3">
        <f>SUM($B3:K3)</f>
        <v>1100303</v>
      </c>
      <c r="L16" s="3">
        <f>SUM($B3:L3)</f>
        <v>1204099</v>
      </c>
      <c r="M16" s="3">
        <f>SUM($B3:M3)</f>
        <v>1306595</v>
      </c>
      <c r="N16" s="3">
        <f>SUM($B3:N3)</f>
        <v>1407779</v>
      </c>
      <c r="O16" s="3">
        <f>SUM($B3:O3)</f>
        <v>1507648</v>
      </c>
      <c r="P16" s="3">
        <f>SUM($B3:P3)</f>
        <v>1606219</v>
      </c>
    </row>
    <row r="17" spans="1:20" x14ac:dyDescent="0.2">
      <c r="A17" t="s">
        <v>22</v>
      </c>
      <c r="B17" s="3">
        <f>SUM($B4:B4)</f>
        <v>114177</v>
      </c>
      <c r="C17" s="3">
        <f>SUM($B4:C4)</f>
        <v>227309</v>
      </c>
      <c r="D17" s="3">
        <f>SUM($B4:D4)</f>
        <v>339606</v>
      </c>
      <c r="E17" s="3">
        <f>SUM($B4:E4)</f>
        <v>450997</v>
      </c>
      <c r="F17" s="3">
        <f>SUM($B4:F4)</f>
        <v>561399</v>
      </c>
      <c r="G17" s="3">
        <f>SUM($B4:G4)</f>
        <v>670752</v>
      </c>
      <c r="H17" s="3">
        <f>SUM($B4:H4)</f>
        <v>779018</v>
      </c>
      <c r="I17" s="3">
        <f>SUM($B4:I4)</f>
        <v>886151</v>
      </c>
      <c r="J17" s="3">
        <f>SUM($B4:J4)</f>
        <v>992095</v>
      </c>
      <c r="K17" s="3">
        <f>SUM($B4:K4)</f>
        <v>1096800</v>
      </c>
      <c r="L17" s="3">
        <f>SUM($B4:L4)</f>
        <v>1200229</v>
      </c>
      <c r="M17" s="3">
        <f>SUM($B4:M4)</f>
        <v>1302362</v>
      </c>
      <c r="N17" s="3">
        <f>SUM($B4:N4)</f>
        <v>1403188</v>
      </c>
      <c r="O17" s="3">
        <f>SUM($B4:O4)</f>
        <v>1502704</v>
      </c>
      <c r="P17" s="3">
        <f>SUM($B4:P4)</f>
        <v>1600926</v>
      </c>
    </row>
    <row r="18" spans="1:20" x14ac:dyDescent="0.2">
      <c r="A18" t="s">
        <v>24</v>
      </c>
      <c r="B18" s="3">
        <f>SUM($B5:B5)</f>
        <v>114177</v>
      </c>
      <c r="C18" s="3">
        <f>SUM($B5:C5)</f>
        <v>226859</v>
      </c>
      <c r="D18" s="3">
        <f>SUM($B5:D5)</f>
        <v>338713</v>
      </c>
      <c r="E18" s="3">
        <f>SUM($B5:E5)</f>
        <v>449664</v>
      </c>
      <c r="F18" s="3">
        <f>SUM($B5:F5)</f>
        <v>559631</v>
      </c>
      <c r="G18" s="3">
        <f>SUM($B5:G5)</f>
        <v>668553</v>
      </c>
      <c r="H18" s="3">
        <f>SUM($B5:H5)</f>
        <v>776393</v>
      </c>
      <c r="I18" s="3">
        <f>SUM($B5:I5)</f>
        <v>883104</v>
      </c>
      <c r="J18" s="3">
        <f>SUM($B5:J5)</f>
        <v>988632</v>
      </c>
      <c r="K18" s="3">
        <f>SUM($B5:K5)</f>
        <v>1092926</v>
      </c>
      <c r="L18" s="3">
        <f>SUM($B5:L5)</f>
        <v>1195948</v>
      </c>
      <c r="M18" s="3">
        <f>SUM($B5:M5)</f>
        <v>1297679</v>
      </c>
      <c r="N18" s="3">
        <f>SUM($B5:N5)</f>
        <v>1398109</v>
      </c>
      <c r="O18" s="3">
        <f>SUM($B5:O5)</f>
        <v>1497234</v>
      </c>
      <c r="P18" s="3">
        <f>SUM($B5:P5)</f>
        <v>1595070</v>
      </c>
    </row>
    <row r="19" spans="1:20" x14ac:dyDescent="0.2">
      <c r="A19" t="s">
        <v>23</v>
      </c>
      <c r="B19" s="3">
        <f>SUM($B6:B6)</f>
        <v>114177</v>
      </c>
      <c r="C19" s="3">
        <f>SUM($B6:C6)</f>
        <v>226411</v>
      </c>
      <c r="D19" s="3">
        <f>SUM($B6:D6)</f>
        <v>337821</v>
      </c>
      <c r="E19" s="3">
        <f>SUM($B6:E6)</f>
        <v>448333</v>
      </c>
      <c r="F19" s="3">
        <f>SUM($B6:F6)</f>
        <v>557865</v>
      </c>
      <c r="G19" s="3">
        <f>SUM($B6:G6)</f>
        <v>666357</v>
      </c>
      <c r="H19" s="3">
        <f>SUM($B6:H6)</f>
        <v>773771</v>
      </c>
      <c r="I19" s="3">
        <f>SUM($B6:I6)</f>
        <v>880061</v>
      </c>
      <c r="J19" s="3">
        <f>SUM($B6:J6)</f>
        <v>985172</v>
      </c>
      <c r="K19" s="3">
        <f>SUM($B6:K6)</f>
        <v>1089054</v>
      </c>
      <c r="L19" s="3">
        <f>SUM($B6:L6)</f>
        <v>1191670</v>
      </c>
      <c r="M19" s="3">
        <f>SUM($B6:M6)</f>
        <v>1293000</v>
      </c>
      <c r="N19" s="3">
        <f>SUM($B6:N6)</f>
        <v>1393034</v>
      </c>
      <c r="O19" s="3">
        <f>SUM($B6:O6)</f>
        <v>1491768</v>
      </c>
      <c r="P19" s="3">
        <f>SUM($B6:P6)</f>
        <v>1589219</v>
      </c>
    </row>
    <row r="20" spans="1:20" x14ac:dyDescent="0.2">
      <c r="A20" t="s">
        <v>27</v>
      </c>
      <c r="B20" s="3">
        <f>SUM($B7:B7)</f>
        <v>114177</v>
      </c>
      <c r="C20" s="3">
        <f>SUM($B7:C7)</f>
        <v>227617</v>
      </c>
      <c r="D20" s="3">
        <f>SUM($B7:D7)</f>
        <v>340186</v>
      </c>
      <c r="E20" s="3">
        <f>SUM($B7:E7)</f>
        <v>451828</v>
      </c>
      <c r="F20" s="3">
        <f>SUM($B7:F7)</f>
        <v>562462</v>
      </c>
      <c r="G20" s="3">
        <f>SUM($B7:G7)</f>
        <v>672040</v>
      </c>
      <c r="H20" s="3">
        <f>SUM($B7:H7)</f>
        <v>780529</v>
      </c>
      <c r="I20" s="3">
        <f>SUM($B7:I7)</f>
        <v>887882</v>
      </c>
      <c r="J20" s="3">
        <f>SUM($B7:J7)</f>
        <v>994044</v>
      </c>
      <c r="K20" s="3">
        <f>SUM($B7:K7)</f>
        <v>1098964</v>
      </c>
      <c r="L20" s="3">
        <f>SUM($B7:L7)</f>
        <v>1202605</v>
      </c>
      <c r="M20" s="3">
        <f>SUM($B7:M7)</f>
        <v>1304947</v>
      </c>
      <c r="N20" s="3">
        <f>SUM($B7:N7)</f>
        <v>1405980</v>
      </c>
      <c r="O20" s="3">
        <f>SUM($B7:O7)</f>
        <v>1505699</v>
      </c>
      <c r="P20" s="3">
        <f>SUM($B7:P7)</f>
        <v>1604122</v>
      </c>
    </row>
    <row r="21" spans="1:20" x14ac:dyDescent="0.2">
      <c r="A21" t="s">
        <v>25</v>
      </c>
      <c r="B21" s="3">
        <f>SUM($B8:B8)</f>
        <v>114177</v>
      </c>
      <c r="C21" s="3">
        <f>SUM($B8:C8)</f>
        <v>227406</v>
      </c>
      <c r="D21" s="3">
        <f>SUM($B8:D8)</f>
        <v>339696</v>
      </c>
      <c r="E21" s="3">
        <f>SUM($B8:E8)</f>
        <v>451026</v>
      </c>
      <c r="F21" s="3">
        <f>SUM($B8:F8)</f>
        <v>561314</v>
      </c>
      <c r="G21" s="3">
        <f>SUM($B8:G8)</f>
        <v>670539</v>
      </c>
      <c r="H21" s="3">
        <f>SUM($B8:H8)</f>
        <v>778678</v>
      </c>
      <c r="I21" s="3">
        <f>SUM($B8:I8)</f>
        <v>885685</v>
      </c>
      <c r="J21" s="3">
        <f>SUM($B8:J8)</f>
        <v>991504</v>
      </c>
      <c r="K21" s="3">
        <f>SUM($B8:K8)</f>
        <v>1096086</v>
      </c>
      <c r="L21" s="3">
        <f>SUM($B8:L8)</f>
        <v>1199392</v>
      </c>
      <c r="M21" s="3">
        <f>SUM($B8:M8)</f>
        <v>1301404</v>
      </c>
      <c r="N21" s="3">
        <f>SUM($B8:N8)</f>
        <v>1402110</v>
      </c>
      <c r="O21" s="3">
        <f>SUM($B8:O8)</f>
        <v>1501507</v>
      </c>
      <c r="P21" s="3">
        <f>SUM($B8:P8)</f>
        <v>1599612</v>
      </c>
    </row>
    <row r="22" spans="1:20" x14ac:dyDescent="0.2">
      <c r="A22" t="s">
        <v>26</v>
      </c>
      <c r="B22" s="3">
        <f>SUM($B9:B9)</f>
        <v>114177</v>
      </c>
      <c r="C22" s="3">
        <f>SUM($B9:C9)</f>
        <v>227195</v>
      </c>
      <c r="D22" s="3">
        <f>SUM($B9:D9)</f>
        <v>339210</v>
      </c>
      <c r="E22" s="3">
        <f>SUM($B9:E9)</f>
        <v>450231</v>
      </c>
      <c r="F22" s="3">
        <f>SUM($B9:F9)</f>
        <v>560178</v>
      </c>
      <c r="G22" s="3">
        <f>SUM($B9:G9)</f>
        <v>669056</v>
      </c>
      <c r="H22" s="3">
        <f>SUM($B9:H9)</f>
        <v>776852</v>
      </c>
      <c r="I22" s="3">
        <f>SUM($B9:I9)</f>
        <v>883519</v>
      </c>
      <c r="J22" s="3">
        <f>SUM($B9:J9)</f>
        <v>989002</v>
      </c>
      <c r="K22" s="3">
        <f>SUM($B9:K9)</f>
        <v>1093251</v>
      </c>
      <c r="L22" s="3">
        <f>SUM($B9:L9)</f>
        <v>1196228</v>
      </c>
      <c r="M22" s="3">
        <f>SUM($B9:M9)</f>
        <v>1297914</v>
      </c>
      <c r="N22" s="3">
        <f>SUM($B9:N9)</f>
        <v>1398299</v>
      </c>
      <c r="O22" s="3">
        <f>SUM($B9:O9)</f>
        <v>1497379</v>
      </c>
      <c r="P22" s="3">
        <f>SUM($B9:P9)</f>
        <v>1595171</v>
      </c>
    </row>
    <row r="23" spans="1:20" x14ac:dyDescent="0.2">
      <c r="A23" t="s">
        <v>35</v>
      </c>
      <c r="B23" s="3">
        <f>SUM($B10:B10)</f>
        <v>114177</v>
      </c>
      <c r="C23" s="3">
        <f>SUM($B10:C10)</f>
        <v>225894</v>
      </c>
      <c r="D23" s="3">
        <f>SUM($B10:D10)</f>
        <v>336623</v>
      </c>
      <c r="E23" s="3">
        <f>SUM($B10:E10)</f>
        <v>446372</v>
      </c>
      <c r="F23" s="3">
        <f>SUM($B10:F10)</f>
        <v>555060</v>
      </c>
      <c r="G23" s="3">
        <f>SUM($B10:G10)</f>
        <v>662692</v>
      </c>
      <c r="H23" s="3">
        <f>SUM($B10:H10)</f>
        <v>769255</v>
      </c>
      <c r="I23" s="3">
        <f>SUM($B10:I10)</f>
        <v>874702</v>
      </c>
      <c r="J23" s="3">
        <f>SUM($B10:J10)</f>
        <v>978978</v>
      </c>
      <c r="K23" s="3">
        <f>SUM($B10:K10)</f>
        <v>1082035</v>
      </c>
      <c r="L23" s="3">
        <f>SUM($B10:L10)</f>
        <v>1183835</v>
      </c>
      <c r="M23" s="3">
        <f>SUM($B10:M10)</f>
        <v>1284359</v>
      </c>
      <c r="N23" s="3">
        <f>SUM($B10:N10)</f>
        <v>1383596</v>
      </c>
      <c r="O23" s="3">
        <f>SUM($B10:O10)</f>
        <v>1481544</v>
      </c>
      <c r="P23" s="3">
        <f>SUM($B10:P10)</f>
        <v>1578219</v>
      </c>
    </row>
    <row r="24" spans="1:20" x14ac:dyDescent="0.2">
      <c r="A24" t="s">
        <v>33</v>
      </c>
      <c r="B24" s="3">
        <f>SUM($B11:B11)</f>
        <v>114176</v>
      </c>
      <c r="C24" s="3">
        <f>SUM($B11:C11)</f>
        <v>226790</v>
      </c>
      <c r="D24" s="3">
        <f>SUM($B11:D11)</f>
        <v>338406</v>
      </c>
      <c r="E24" s="3">
        <f>SUM($B11:E11)</f>
        <v>449032</v>
      </c>
      <c r="F24" s="3">
        <f>SUM($B11:F11)</f>
        <v>558588</v>
      </c>
      <c r="G24" s="3">
        <f>SUM($B11:G11)</f>
        <v>667080</v>
      </c>
      <c r="H24" s="3">
        <f>SUM($B11:H11)</f>
        <v>774493</v>
      </c>
      <c r="I24" s="3">
        <f>SUM($B11:I11)</f>
        <v>880781</v>
      </c>
      <c r="J24" s="3">
        <f>SUM($B11:J11)</f>
        <v>985889</v>
      </c>
      <c r="K24" s="3">
        <f>SUM($B11:K11)</f>
        <v>1089768</v>
      </c>
      <c r="L24" s="3">
        <f>SUM($B11:L11)</f>
        <v>1192379</v>
      </c>
      <c r="M24" s="3">
        <f>SUM($B11:M11)</f>
        <v>1293704</v>
      </c>
      <c r="N24" s="3">
        <f>SUM($B11:N11)</f>
        <v>1393733</v>
      </c>
      <c r="O24" s="3">
        <f>SUM($B11:O11)</f>
        <v>1492461</v>
      </c>
      <c r="P24" s="3">
        <f>SUM($B11:P11)</f>
        <v>1589906</v>
      </c>
    </row>
    <row r="25" spans="1:20" x14ac:dyDescent="0.2">
      <c r="A25" t="s">
        <v>36</v>
      </c>
      <c r="B25" s="3">
        <f>SUM($B12:B12)</f>
        <v>114176</v>
      </c>
      <c r="C25" s="3">
        <f>SUM($B12:C12)</f>
        <v>226763</v>
      </c>
      <c r="D25" s="3">
        <f>SUM($B12:D12)</f>
        <v>338489</v>
      </c>
      <c r="E25" s="3">
        <f>SUM($B12:E12)</f>
        <v>449297</v>
      </c>
      <c r="F25" s="3">
        <f>SUM($B12:F12)</f>
        <v>559105</v>
      </c>
      <c r="G25" s="3">
        <f>SUM($B12:G12)</f>
        <v>667865</v>
      </c>
      <c r="H25" s="3">
        <f>SUM($B12:H12)</f>
        <v>775545</v>
      </c>
      <c r="I25" s="3">
        <f>SUM($B12:I12)</f>
        <v>882097</v>
      </c>
      <c r="J25" s="3">
        <f>SUM($B12:J12)</f>
        <v>987467</v>
      </c>
      <c r="K25" s="3">
        <f>SUM($B12:K12)</f>
        <v>1091605</v>
      </c>
      <c r="L25" s="3">
        <f>SUM($B12:L12)</f>
        <v>1194473</v>
      </c>
      <c r="M25" s="3">
        <f>SUM($B12:M12)</f>
        <v>1296053</v>
      </c>
      <c r="N25" s="3">
        <f>SUM($B12:N12)</f>
        <v>1396333</v>
      </c>
      <c r="O25" s="3">
        <f>SUM($B12:O12)</f>
        <v>1495309</v>
      </c>
      <c r="P25" s="3">
        <f>SUM($B12:P12)</f>
        <v>1592999</v>
      </c>
    </row>
    <row r="27" spans="1:20" s="4" customFormat="1" ht="14.25" customHeight="1" x14ac:dyDescent="0.2">
      <c r="A27" s="4" t="s">
        <v>32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20" x14ac:dyDescent="0.2">
      <c r="A28" t="s">
        <v>28</v>
      </c>
      <c r="B28" s="3">
        <v>14787168</v>
      </c>
      <c r="C28" s="3">
        <v>14711880</v>
      </c>
      <c r="D28" s="3">
        <v>14628104</v>
      </c>
      <c r="E28" s="3">
        <v>14531918</v>
      </c>
      <c r="F28" s="3">
        <v>14417659</v>
      </c>
      <c r="G28" s="3">
        <v>14289859</v>
      </c>
      <c r="H28" s="3">
        <v>14160014</v>
      </c>
      <c r="I28" s="3">
        <v>14022524</v>
      </c>
      <c r="J28" s="3">
        <v>13878285</v>
      </c>
      <c r="K28" s="3">
        <v>13727802</v>
      </c>
      <c r="L28" s="3">
        <v>13571560</v>
      </c>
      <c r="M28" s="3">
        <v>13410286</v>
      </c>
      <c r="N28" s="3">
        <v>13245022</v>
      </c>
      <c r="O28" s="3">
        <v>13077305</v>
      </c>
      <c r="P28" s="3">
        <v>12909113</v>
      </c>
      <c r="T28" s="1"/>
    </row>
    <row r="29" spans="1:20" x14ac:dyDescent="0.2">
      <c r="A29" t="s">
        <v>22</v>
      </c>
      <c r="B29" s="3">
        <v>14787168</v>
      </c>
      <c r="C29" s="3">
        <v>14712286</v>
      </c>
      <c r="D29" s="3">
        <v>14628910</v>
      </c>
      <c r="E29" s="3">
        <v>14533118</v>
      </c>
      <c r="F29" s="3">
        <v>14419248</v>
      </c>
      <c r="G29" s="3">
        <v>14291758</v>
      </c>
      <c r="H29" s="3">
        <v>14161896</v>
      </c>
      <c r="I29" s="3">
        <v>14024388</v>
      </c>
      <c r="J29" s="3">
        <v>13880130</v>
      </c>
      <c r="K29" s="3">
        <v>13729628</v>
      </c>
      <c r="L29" s="3">
        <v>13573364</v>
      </c>
      <c r="M29" s="3">
        <v>13412070</v>
      </c>
      <c r="N29" s="3">
        <v>13246783</v>
      </c>
      <c r="O29" s="3">
        <v>13079044</v>
      </c>
      <c r="P29" s="3">
        <v>12910830</v>
      </c>
      <c r="T29" s="1"/>
    </row>
    <row r="30" spans="1:20" x14ac:dyDescent="0.2">
      <c r="A30" t="s">
        <v>24</v>
      </c>
      <c r="B30" s="3">
        <v>14787168</v>
      </c>
      <c r="C30" s="3">
        <v>14712735</v>
      </c>
      <c r="D30" s="3">
        <v>14629802</v>
      </c>
      <c r="E30" s="3">
        <v>14534446</v>
      </c>
      <c r="F30" s="3">
        <v>14421006</v>
      </c>
      <c r="G30" s="3">
        <v>14293859</v>
      </c>
      <c r="H30" s="3">
        <v>14163977</v>
      </c>
      <c r="I30" s="3">
        <v>14026450</v>
      </c>
      <c r="J30" s="3">
        <v>13882170</v>
      </c>
      <c r="K30" s="3">
        <v>13731646</v>
      </c>
      <c r="L30" s="3">
        <v>13575359</v>
      </c>
      <c r="M30" s="3">
        <v>13414042</v>
      </c>
      <c r="N30" s="3">
        <v>13248731</v>
      </c>
      <c r="O30" s="3">
        <v>13080967</v>
      </c>
      <c r="P30" s="3">
        <v>12912729</v>
      </c>
      <c r="S30" s="1"/>
      <c r="T30" s="1"/>
    </row>
    <row r="31" spans="1:20" x14ac:dyDescent="0.2">
      <c r="A31" t="s">
        <v>23</v>
      </c>
      <c r="B31" s="3">
        <v>14787168</v>
      </c>
      <c r="C31" s="3">
        <v>14713184</v>
      </c>
      <c r="D31" s="3">
        <v>14630693</v>
      </c>
      <c r="E31" s="3">
        <v>14535772</v>
      </c>
      <c r="F31" s="3">
        <v>14422763</v>
      </c>
      <c r="G31" s="3">
        <v>14295958</v>
      </c>
      <c r="H31" s="3">
        <v>14166058</v>
      </c>
      <c r="I31" s="3">
        <v>14028510</v>
      </c>
      <c r="J31" s="3">
        <v>13884209</v>
      </c>
      <c r="K31" s="3">
        <v>13733664</v>
      </c>
      <c r="L31" s="3">
        <v>13577354</v>
      </c>
      <c r="M31" s="3">
        <v>13416013</v>
      </c>
      <c r="N31" s="3">
        <v>13250678</v>
      </c>
      <c r="O31" s="3">
        <v>13082890</v>
      </c>
      <c r="P31" s="3">
        <v>12914627</v>
      </c>
      <c r="S31" s="1"/>
      <c r="T31" s="1"/>
    </row>
    <row r="32" spans="1:20" x14ac:dyDescent="0.2">
      <c r="A32" t="s">
        <v>27</v>
      </c>
      <c r="B32" s="3">
        <v>14787168</v>
      </c>
      <c r="C32" s="3">
        <v>14711978</v>
      </c>
      <c r="D32" s="3">
        <v>14628332</v>
      </c>
      <c r="E32" s="3">
        <v>14532286</v>
      </c>
      <c r="F32" s="3">
        <v>14418143</v>
      </c>
      <c r="G32" s="3">
        <v>14290378</v>
      </c>
      <c r="H32" s="3">
        <v>14160534</v>
      </c>
      <c r="I32" s="3">
        <v>14023040</v>
      </c>
      <c r="J32" s="3">
        <v>13878796</v>
      </c>
      <c r="K32" s="3">
        <v>13728309</v>
      </c>
      <c r="L32" s="3">
        <v>13572060</v>
      </c>
      <c r="M32" s="3">
        <v>13410782</v>
      </c>
      <c r="N32" s="3">
        <v>13245511</v>
      </c>
      <c r="O32" s="3">
        <v>13077788</v>
      </c>
      <c r="P32" s="3">
        <v>12909591</v>
      </c>
      <c r="S32" s="1"/>
      <c r="T32" s="1"/>
    </row>
    <row r="33" spans="1:20" x14ac:dyDescent="0.2">
      <c r="A33" t="s">
        <v>25</v>
      </c>
      <c r="B33" s="3">
        <v>14787168</v>
      </c>
      <c r="C33" s="3">
        <v>14712188</v>
      </c>
      <c r="D33" s="3">
        <v>14628820</v>
      </c>
      <c r="E33" s="3">
        <v>14533076</v>
      </c>
      <c r="F33" s="3">
        <v>14419182</v>
      </c>
      <c r="G33" s="3">
        <v>14291491</v>
      </c>
      <c r="H33" s="3">
        <v>14161650</v>
      </c>
      <c r="I33" s="3">
        <v>14024147</v>
      </c>
      <c r="J33" s="3">
        <v>13879892</v>
      </c>
      <c r="K33" s="3">
        <v>13729393</v>
      </c>
      <c r="L33" s="3">
        <v>13573132</v>
      </c>
      <c r="M33" s="3">
        <v>13411841</v>
      </c>
      <c r="N33" s="3">
        <v>13246558</v>
      </c>
      <c r="O33" s="3">
        <v>13078822</v>
      </c>
      <c r="P33" s="3">
        <v>12910614</v>
      </c>
      <c r="S33" s="1"/>
      <c r="T33" s="1"/>
    </row>
    <row r="34" spans="1:20" x14ac:dyDescent="0.2">
      <c r="A34" t="s">
        <v>26</v>
      </c>
      <c r="B34" s="3">
        <v>14787168</v>
      </c>
      <c r="C34" s="3">
        <v>14712400</v>
      </c>
      <c r="D34" s="3">
        <v>14629306</v>
      </c>
      <c r="E34" s="3">
        <v>14533758</v>
      </c>
      <c r="F34" s="3">
        <v>14420075</v>
      </c>
      <c r="G34" s="3">
        <v>14292441</v>
      </c>
      <c r="H34" s="3">
        <v>14162624</v>
      </c>
      <c r="I34" s="3">
        <v>14025196</v>
      </c>
      <c r="J34" s="3">
        <v>13880965</v>
      </c>
      <c r="K34" s="3">
        <v>13730460</v>
      </c>
      <c r="L34" s="3">
        <v>13574190</v>
      </c>
      <c r="M34" s="3">
        <v>13412886</v>
      </c>
      <c r="N34" s="3">
        <v>13247590</v>
      </c>
      <c r="O34" s="3">
        <v>13079841</v>
      </c>
      <c r="P34" s="3">
        <v>12911622</v>
      </c>
      <c r="S34" s="1"/>
      <c r="T34" s="1"/>
    </row>
    <row r="35" spans="1:20" x14ac:dyDescent="0.2">
      <c r="A35" t="s">
        <v>35</v>
      </c>
      <c r="B35" s="3">
        <v>14787168</v>
      </c>
      <c r="C35" s="3">
        <v>14713701</v>
      </c>
      <c r="D35" s="3">
        <v>14631888</v>
      </c>
      <c r="E35" s="3">
        <v>14537703</v>
      </c>
      <c r="F35" s="3">
        <v>14425301</v>
      </c>
      <c r="G35" s="3">
        <v>14298673</v>
      </c>
      <c r="H35" s="3">
        <v>14168780</v>
      </c>
      <c r="I35" s="3">
        <v>14031210</v>
      </c>
      <c r="J35" s="3">
        <v>13886883</v>
      </c>
      <c r="K35" s="3">
        <v>13736309</v>
      </c>
      <c r="L35" s="3">
        <v>13579970</v>
      </c>
      <c r="M35" s="3">
        <v>13418598</v>
      </c>
      <c r="N35" s="3">
        <v>13253232</v>
      </c>
      <c r="O35" s="3">
        <v>13085412</v>
      </c>
      <c r="P35" s="3">
        <v>12917122</v>
      </c>
      <c r="S35" s="1"/>
      <c r="T35" s="1"/>
    </row>
    <row r="36" spans="1:20" x14ac:dyDescent="0.2">
      <c r="A36" t="s">
        <v>33</v>
      </c>
      <c r="B36" s="3">
        <v>14787168</v>
      </c>
      <c r="C36" s="3">
        <v>14712804</v>
      </c>
      <c r="D36" s="3">
        <v>14630108</v>
      </c>
      <c r="E36" s="3">
        <v>14535053</v>
      </c>
      <c r="F36" s="3">
        <v>14421790</v>
      </c>
      <c r="G36" s="3">
        <v>14294477</v>
      </c>
      <c r="H36" s="3">
        <v>14164621</v>
      </c>
      <c r="I36" s="3">
        <v>14027090</v>
      </c>
      <c r="J36" s="3">
        <v>13882805</v>
      </c>
      <c r="K36" s="3">
        <v>13732276</v>
      </c>
      <c r="L36" s="3">
        <v>13575983</v>
      </c>
      <c r="M36" s="3">
        <v>13414658</v>
      </c>
      <c r="N36" s="3">
        <v>13249340</v>
      </c>
      <c r="O36" s="3">
        <v>13081569</v>
      </c>
      <c r="P36" s="3">
        <v>12913327</v>
      </c>
      <c r="S36" s="1"/>
      <c r="T36" s="1"/>
    </row>
    <row r="37" spans="1:20" x14ac:dyDescent="0.2">
      <c r="A37" t="s">
        <v>36</v>
      </c>
      <c r="B37" s="3">
        <v>14787168</v>
      </c>
      <c r="C37" s="3">
        <v>14712831</v>
      </c>
      <c r="D37" s="3">
        <v>14630025</v>
      </c>
      <c r="E37" s="3">
        <v>14534808</v>
      </c>
      <c r="F37" s="3">
        <v>14421482</v>
      </c>
      <c r="G37" s="3">
        <v>14294369</v>
      </c>
      <c r="H37" s="3">
        <v>14164489</v>
      </c>
      <c r="I37" s="3">
        <v>14026956</v>
      </c>
      <c r="J37" s="3">
        <v>13882672</v>
      </c>
      <c r="K37" s="3">
        <v>13732142</v>
      </c>
      <c r="L37" s="3">
        <v>13575851</v>
      </c>
      <c r="M37" s="3">
        <v>13414526</v>
      </c>
      <c r="N37" s="3">
        <v>13249210</v>
      </c>
      <c r="O37" s="3">
        <v>13081440</v>
      </c>
      <c r="P37" s="3">
        <v>12913196</v>
      </c>
      <c r="S37" s="1"/>
      <c r="T37" s="1"/>
    </row>
    <row r="38" spans="1:20" x14ac:dyDescent="0.2">
      <c r="S38" s="1"/>
      <c r="T38" s="1"/>
    </row>
    <row r="39" spans="1:20" s="4" customFormat="1" x14ac:dyDescent="0.2">
      <c r="A39" s="4" t="s">
        <v>31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S39" s="6"/>
      <c r="T39" s="6"/>
    </row>
    <row r="40" spans="1:20" x14ac:dyDescent="0.2">
      <c r="A40" t="s">
        <v>28</v>
      </c>
      <c r="B40" s="3">
        <f>B28*B52/100</f>
        <v>6056824.0127999997</v>
      </c>
      <c r="C40" s="3">
        <f t="shared" ref="C40:P40" si="0">C28*C52/100</f>
        <v>6025986.0480000004</v>
      </c>
      <c r="D40" s="3">
        <f t="shared" si="0"/>
        <v>5993134.2088000001</v>
      </c>
      <c r="E40" s="3">
        <f t="shared" si="0"/>
        <v>5955179.9964000015</v>
      </c>
      <c r="F40" s="3">
        <f t="shared" si="0"/>
        <v>5909798.4241000004</v>
      </c>
      <c r="G40" s="3">
        <f t="shared" si="0"/>
        <v>5857413.2041000007</v>
      </c>
      <c r="H40" s="3">
        <f t="shared" si="0"/>
        <v>5804189.7385999998</v>
      </c>
      <c r="I40" s="3">
        <f t="shared" si="0"/>
        <v>5750637.0924000014</v>
      </c>
      <c r="J40" s="3">
        <f t="shared" si="0"/>
        <v>5691484.6785000004</v>
      </c>
      <c r="K40" s="3">
        <f t="shared" si="0"/>
        <v>5629771.6002000012</v>
      </c>
      <c r="L40" s="3">
        <f t="shared" si="0"/>
        <v>5567053.9119999995</v>
      </c>
      <c r="M40" s="3">
        <f t="shared" si="0"/>
        <v>5500899.3171999995</v>
      </c>
      <c r="N40" s="3">
        <f t="shared" si="0"/>
        <v>5434432.5265999995</v>
      </c>
      <c r="O40" s="3">
        <f t="shared" si="0"/>
        <v>5365618.2415000005</v>
      </c>
      <c r="P40" s="3">
        <f t="shared" si="0"/>
        <v>5296609.0638999995</v>
      </c>
      <c r="S40" s="1"/>
      <c r="T40" s="1"/>
    </row>
    <row r="41" spans="1:20" x14ac:dyDescent="0.2">
      <c r="A41" t="s">
        <v>22</v>
      </c>
      <c r="B41" s="3">
        <f t="shared" ref="B41:P41" si="1">B29*B53/100</f>
        <v>6056824.0127999997</v>
      </c>
      <c r="C41" s="3">
        <f t="shared" si="1"/>
        <v>6026152.3456000006</v>
      </c>
      <c r="D41" s="3">
        <f t="shared" si="1"/>
        <v>5992001.5360000003</v>
      </c>
      <c r="E41" s="3">
        <f t="shared" si="1"/>
        <v>5954218.4446</v>
      </c>
      <c r="F41" s="3">
        <f t="shared" si="1"/>
        <v>5907565.9055999992</v>
      </c>
      <c r="G41" s="3">
        <f t="shared" si="1"/>
        <v>5855333.2526000002</v>
      </c>
      <c r="H41" s="3">
        <f t="shared" si="1"/>
        <v>5803544.9808</v>
      </c>
      <c r="I41" s="3">
        <f t="shared" si="1"/>
        <v>5747194.2023999998</v>
      </c>
      <c r="J41" s="3">
        <f t="shared" si="1"/>
        <v>5689465.2870000005</v>
      </c>
      <c r="K41" s="3">
        <f t="shared" si="1"/>
        <v>5627774.5172000006</v>
      </c>
      <c r="L41" s="3">
        <f t="shared" si="1"/>
        <v>5565079.2400000002</v>
      </c>
      <c r="M41" s="3">
        <f t="shared" si="1"/>
        <v>5498948.7000000002</v>
      </c>
      <c r="N41" s="3">
        <f t="shared" si="1"/>
        <v>5432505.7083000001</v>
      </c>
      <c r="O41" s="3">
        <f t="shared" si="1"/>
        <v>5363715.9444000004</v>
      </c>
      <c r="P41" s="3">
        <f t="shared" si="1"/>
        <v>5294731.3830000004</v>
      </c>
      <c r="S41" s="1"/>
      <c r="T41" s="1"/>
    </row>
    <row r="42" spans="1:20" x14ac:dyDescent="0.2">
      <c r="A42" t="s">
        <v>24</v>
      </c>
      <c r="B42" s="3">
        <f t="shared" ref="B42:P42" si="2">B30*B54/100</f>
        <v>6056824.0127999997</v>
      </c>
      <c r="C42" s="3">
        <f t="shared" si="2"/>
        <v>6024864.9824999999</v>
      </c>
      <c r="D42" s="3">
        <f t="shared" si="2"/>
        <v>5990903.9190000007</v>
      </c>
      <c r="E42" s="3">
        <f t="shared" si="2"/>
        <v>5951855.6370000001</v>
      </c>
      <c r="F42" s="3">
        <f t="shared" si="2"/>
        <v>5905401.9570000004</v>
      </c>
      <c r="G42" s="3">
        <f t="shared" si="2"/>
        <v>5853335.2605000008</v>
      </c>
      <c r="H42" s="3">
        <f t="shared" si="2"/>
        <v>5801564.9791999999</v>
      </c>
      <c r="I42" s="3">
        <f t="shared" si="2"/>
        <v>5745233.9199999999</v>
      </c>
      <c r="J42" s="3">
        <f t="shared" si="2"/>
        <v>5686136.8320000004</v>
      </c>
      <c r="K42" s="3">
        <f t="shared" si="2"/>
        <v>5625855.3662</v>
      </c>
      <c r="L42" s="3">
        <f t="shared" si="2"/>
        <v>5563182.1182000004</v>
      </c>
      <c r="M42" s="3">
        <f t="shared" si="2"/>
        <v>5497074.4116000012</v>
      </c>
      <c r="N42" s="3">
        <f t="shared" si="2"/>
        <v>5429329.9638</v>
      </c>
      <c r="O42" s="3">
        <f t="shared" si="2"/>
        <v>5360580.2766000004</v>
      </c>
      <c r="P42" s="3">
        <f t="shared" si="2"/>
        <v>5291636.3442000011</v>
      </c>
      <c r="S42" s="1"/>
      <c r="T42" s="1"/>
    </row>
    <row r="43" spans="1:20" x14ac:dyDescent="0.2">
      <c r="A43" t="s">
        <v>23</v>
      </c>
      <c r="B43" s="3">
        <f t="shared" ref="B43:P43" si="3">B31*B55/100</f>
        <v>6056824.0127999997</v>
      </c>
      <c r="C43" s="3">
        <f t="shared" si="3"/>
        <v>6023577.5295999991</v>
      </c>
      <c r="D43" s="3">
        <f t="shared" si="3"/>
        <v>5988342.6448999997</v>
      </c>
      <c r="E43" s="3">
        <f t="shared" si="3"/>
        <v>5949491.4796000002</v>
      </c>
      <c r="F43" s="3">
        <f t="shared" si="3"/>
        <v>5903236.8958999999</v>
      </c>
      <c r="G43" s="3">
        <f t="shared" si="3"/>
        <v>5851335.6093999995</v>
      </c>
      <c r="H43" s="3">
        <f t="shared" si="3"/>
        <v>5798167.5393999992</v>
      </c>
      <c r="I43" s="3">
        <f t="shared" si="3"/>
        <v>5741869.1429999992</v>
      </c>
      <c r="J43" s="3">
        <f t="shared" si="3"/>
        <v>5685583.585500001</v>
      </c>
      <c r="K43" s="3">
        <f t="shared" si="3"/>
        <v>5623935.4080000008</v>
      </c>
      <c r="L43" s="3">
        <f t="shared" si="3"/>
        <v>5559926.4630000005</v>
      </c>
      <c r="M43" s="3">
        <f t="shared" si="3"/>
        <v>5495198.9248000002</v>
      </c>
      <c r="N43" s="3">
        <f t="shared" si="3"/>
        <v>5427477.7088000001</v>
      </c>
      <c r="O43" s="3">
        <f t="shared" si="3"/>
        <v>5358751.7439999999</v>
      </c>
      <c r="P43" s="3">
        <f t="shared" si="3"/>
        <v>5289831.2192000002</v>
      </c>
      <c r="S43" s="1"/>
      <c r="T43" s="1"/>
    </row>
    <row r="44" spans="1:20" x14ac:dyDescent="0.2">
      <c r="A44" t="s">
        <v>27</v>
      </c>
      <c r="B44" s="3">
        <f t="shared" ref="B44:P44" si="4">B32*B56/100</f>
        <v>6056824.0127999997</v>
      </c>
      <c r="C44" s="3">
        <f t="shared" si="4"/>
        <v>5993659.8372</v>
      </c>
      <c r="D44" s="3">
        <f t="shared" si="4"/>
        <v>5933251.4592000004</v>
      </c>
      <c r="E44" s="3">
        <f t="shared" si="4"/>
        <v>5871043.5439999998</v>
      </c>
      <c r="F44" s="3">
        <f t="shared" si="4"/>
        <v>5801860.7432000004</v>
      </c>
      <c r="G44" s="3">
        <f t="shared" si="4"/>
        <v>5744731.9560000002</v>
      </c>
      <c r="H44" s="3">
        <f t="shared" si="4"/>
        <v>5692534.6680000005</v>
      </c>
      <c r="I44" s="3">
        <f t="shared" si="4"/>
        <v>5638664.3839999996</v>
      </c>
      <c r="J44" s="3">
        <f t="shared" si="4"/>
        <v>5580663.8715999993</v>
      </c>
      <c r="K44" s="3">
        <f t="shared" si="4"/>
        <v>5520153.0488999998</v>
      </c>
      <c r="L44" s="3">
        <f t="shared" si="4"/>
        <v>5460039.7379999999</v>
      </c>
      <c r="M44" s="3">
        <f t="shared" si="4"/>
        <v>5395157.5986000001</v>
      </c>
      <c r="N44" s="3">
        <f t="shared" si="4"/>
        <v>5328669.0752999997</v>
      </c>
      <c r="O44" s="3">
        <f t="shared" si="4"/>
        <v>5261194.1123999991</v>
      </c>
      <c r="P44" s="3">
        <f t="shared" si="4"/>
        <v>5193528.4592999993</v>
      </c>
      <c r="S44" s="1"/>
      <c r="T44" s="1"/>
    </row>
    <row r="45" spans="1:20" x14ac:dyDescent="0.2">
      <c r="A45" t="s">
        <v>25</v>
      </c>
      <c r="B45" s="3">
        <f t="shared" ref="B45:P45" si="5">B33*B57/100</f>
        <v>6056824.0127999997</v>
      </c>
      <c r="C45" s="3">
        <f t="shared" si="5"/>
        <v>5921655.6699999999</v>
      </c>
      <c r="D45" s="3">
        <f t="shared" si="5"/>
        <v>5804715.7760000005</v>
      </c>
      <c r="E45" s="3">
        <f t="shared" si="5"/>
        <v>5688245.9463999998</v>
      </c>
      <c r="F45" s="3">
        <f t="shared" si="5"/>
        <v>5567246.1701999996</v>
      </c>
      <c r="G45" s="3">
        <f t="shared" si="5"/>
        <v>5497936.5877</v>
      </c>
      <c r="H45" s="3">
        <f t="shared" si="5"/>
        <v>5449402.9199999999</v>
      </c>
      <c r="I45" s="3">
        <f t="shared" si="5"/>
        <v>5397894.1803000001</v>
      </c>
      <c r="J45" s="3">
        <f t="shared" si="5"/>
        <v>5342370.4308000002</v>
      </c>
      <c r="K45" s="3">
        <f t="shared" si="5"/>
        <v>5284443.3657000009</v>
      </c>
      <c r="L45" s="3">
        <f t="shared" si="5"/>
        <v>5225655.82</v>
      </c>
      <c r="M45" s="3">
        <f t="shared" si="5"/>
        <v>5163558.7850000001</v>
      </c>
      <c r="N45" s="3">
        <f t="shared" si="5"/>
        <v>5101249.4858000008</v>
      </c>
      <c r="O45" s="3">
        <f t="shared" si="5"/>
        <v>5036654.3522000005</v>
      </c>
      <c r="P45" s="3">
        <f t="shared" si="5"/>
        <v>4971877.4514000006</v>
      </c>
      <c r="S45" s="1"/>
      <c r="T45" s="1"/>
    </row>
    <row r="46" spans="1:20" x14ac:dyDescent="0.2">
      <c r="A46" t="s">
        <v>26</v>
      </c>
      <c r="B46" s="3">
        <f t="shared" ref="B46:P46" si="6">B34*B58/100</f>
        <v>6056824.0127999997</v>
      </c>
      <c r="C46" s="3">
        <f t="shared" si="6"/>
        <v>5849650.2400000002</v>
      </c>
      <c r="D46" s="3">
        <f t="shared" si="6"/>
        <v>5676170.7279999992</v>
      </c>
      <c r="E46" s="3">
        <f t="shared" si="6"/>
        <v>5509747.6578000002</v>
      </c>
      <c r="F46" s="3">
        <f t="shared" si="6"/>
        <v>5338311.7650000006</v>
      </c>
      <c r="G46" s="3">
        <f t="shared" si="6"/>
        <v>5256759.7998000002</v>
      </c>
      <c r="H46" s="3">
        <f t="shared" si="6"/>
        <v>5210429.3695999999</v>
      </c>
      <c r="I46" s="3">
        <f t="shared" si="6"/>
        <v>5161272.1279999996</v>
      </c>
      <c r="J46" s="3">
        <f t="shared" si="6"/>
        <v>5108195.1199999992</v>
      </c>
      <c r="K46" s="3">
        <f t="shared" si="6"/>
        <v>5054182.3260000004</v>
      </c>
      <c r="L46" s="3">
        <f t="shared" si="6"/>
        <v>4996659.3390000006</v>
      </c>
      <c r="M46" s="3">
        <f t="shared" si="6"/>
        <v>4937283.3366</v>
      </c>
      <c r="N46" s="3">
        <f t="shared" si="6"/>
        <v>4877762.6380000003</v>
      </c>
      <c r="O46" s="3">
        <f t="shared" si="6"/>
        <v>4815997.4561999999</v>
      </c>
      <c r="P46" s="3">
        <f t="shared" si="6"/>
        <v>4754059.2204</v>
      </c>
      <c r="S46" s="1"/>
      <c r="T46" s="1"/>
    </row>
    <row r="47" spans="1:20" x14ac:dyDescent="0.2">
      <c r="A47" t="s">
        <v>35</v>
      </c>
      <c r="B47" s="3">
        <f t="shared" ref="B47:P47" si="7">B35*B59/100</f>
        <v>6056824.0127999997</v>
      </c>
      <c r="C47" s="3">
        <f t="shared" si="7"/>
        <v>5847224.7773999991</v>
      </c>
      <c r="D47" s="3">
        <f t="shared" si="7"/>
        <v>5671319.7888000011</v>
      </c>
      <c r="E47" s="3">
        <f t="shared" si="7"/>
        <v>5503974.3558</v>
      </c>
      <c r="F47" s="3">
        <f t="shared" si="7"/>
        <v>5333033.7796999998</v>
      </c>
      <c r="G47" s="3">
        <f t="shared" si="7"/>
        <v>5251902.5929000005</v>
      </c>
      <c r="H47" s="3">
        <f t="shared" si="7"/>
        <v>5205609.7720000008</v>
      </c>
      <c r="I47" s="3">
        <f t="shared" si="7"/>
        <v>5155066.5540000005</v>
      </c>
      <c r="J47" s="3">
        <f t="shared" si="7"/>
        <v>5103429.5025000004</v>
      </c>
      <c r="K47" s="3">
        <f t="shared" si="7"/>
        <v>5048093.5575000001</v>
      </c>
      <c r="L47" s="3">
        <f t="shared" si="7"/>
        <v>4990638.9749999996</v>
      </c>
      <c r="M47" s="3">
        <f t="shared" si="7"/>
        <v>4931334.7649999997</v>
      </c>
      <c r="N47" s="3">
        <f t="shared" si="7"/>
        <v>4873213.4064000007</v>
      </c>
      <c r="O47" s="3">
        <f t="shared" si="7"/>
        <v>4811505.9924000008</v>
      </c>
      <c r="P47" s="3">
        <f t="shared" si="7"/>
        <v>4749625.7594000008</v>
      </c>
      <c r="T47" s="1"/>
    </row>
    <row r="48" spans="1:20" x14ac:dyDescent="0.2">
      <c r="A48" t="s">
        <v>33</v>
      </c>
      <c r="B48" s="3">
        <f t="shared" ref="B48:P48" si="8">B36*B60/100</f>
        <v>6056824.0127999997</v>
      </c>
      <c r="C48" s="3">
        <f t="shared" si="8"/>
        <v>5849810.8703999994</v>
      </c>
      <c r="D48" s="3">
        <f t="shared" si="8"/>
        <v>5673555.8824000005</v>
      </c>
      <c r="E48" s="3">
        <f t="shared" si="8"/>
        <v>5507331.5817</v>
      </c>
      <c r="F48" s="3">
        <f t="shared" si="8"/>
        <v>5336062.3</v>
      </c>
      <c r="G48" s="3">
        <f t="shared" si="8"/>
        <v>5256079.1929000001</v>
      </c>
      <c r="H48" s="3">
        <f t="shared" si="8"/>
        <v>5209747.6037999997</v>
      </c>
      <c r="I48" s="3">
        <f t="shared" si="8"/>
        <v>5159163.7019999996</v>
      </c>
      <c r="J48" s="3">
        <f t="shared" si="8"/>
        <v>5106095.6790000005</v>
      </c>
      <c r="K48" s="3">
        <f t="shared" si="8"/>
        <v>5050731.1128000002</v>
      </c>
      <c r="L48" s="3">
        <f t="shared" si="8"/>
        <v>4995961.7439999999</v>
      </c>
      <c r="M48" s="3">
        <f t="shared" si="8"/>
        <v>4936594.1439999994</v>
      </c>
      <c r="N48" s="3">
        <f t="shared" si="8"/>
        <v>4875757.1199999992</v>
      </c>
      <c r="O48" s="3">
        <f t="shared" si="8"/>
        <v>4814017.392</v>
      </c>
      <c r="P48" s="3">
        <f t="shared" si="8"/>
        <v>4752104.3359999992</v>
      </c>
      <c r="T48" s="1"/>
    </row>
    <row r="49" spans="1:20" x14ac:dyDescent="0.2">
      <c r="A49" t="s">
        <v>36</v>
      </c>
      <c r="B49" s="3">
        <f t="shared" ref="B49:P49" si="9">B37*B61/100</f>
        <v>6056824.0127999997</v>
      </c>
      <c r="C49" s="3">
        <f t="shared" si="9"/>
        <v>5991064.7831999995</v>
      </c>
      <c r="D49" s="3">
        <f t="shared" si="9"/>
        <v>5931012.1349999998</v>
      </c>
      <c r="E49" s="3">
        <f t="shared" si="9"/>
        <v>5867701.989599999</v>
      </c>
      <c r="F49" s="3">
        <f t="shared" si="9"/>
        <v>5798877.9122000001</v>
      </c>
      <c r="G49" s="3">
        <f t="shared" si="9"/>
        <v>5739189.1535</v>
      </c>
      <c r="H49" s="3">
        <f t="shared" si="9"/>
        <v>5688458.7823999999</v>
      </c>
      <c r="I49" s="3">
        <f t="shared" si="9"/>
        <v>5634628.2252000002</v>
      </c>
      <c r="J49" s="3">
        <f t="shared" si="9"/>
        <v>5576669.3424000004</v>
      </c>
      <c r="K49" s="3">
        <f t="shared" si="9"/>
        <v>5517574.6555999992</v>
      </c>
      <c r="L49" s="3">
        <f t="shared" si="9"/>
        <v>5454776.9317999994</v>
      </c>
      <c r="M49" s="3">
        <f t="shared" si="9"/>
        <v>5389956.5467999997</v>
      </c>
      <c r="N49" s="3">
        <f t="shared" si="9"/>
        <v>5323532.5779999997</v>
      </c>
      <c r="O49" s="3">
        <f t="shared" si="9"/>
        <v>5258738.8800000008</v>
      </c>
      <c r="P49" s="3">
        <f t="shared" si="9"/>
        <v>5191104.7920000004</v>
      </c>
      <c r="T49" s="1"/>
    </row>
    <row r="50" spans="1:20" x14ac:dyDescent="0.2">
      <c r="T50" s="1"/>
    </row>
    <row r="51" spans="1:20" s="4" customFormat="1" x14ac:dyDescent="0.2">
      <c r="A51" s="4" t="s">
        <v>30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T51" s="6"/>
    </row>
    <row r="52" spans="1:20" x14ac:dyDescent="0.2">
      <c r="A52" t="s">
        <v>28</v>
      </c>
      <c r="B52" s="3">
        <f>Baseline!B$8+Baseline!B$7</f>
        <v>40.96</v>
      </c>
      <c r="C52" s="3">
        <f>Baseline!C$8+Baseline!C$7</f>
        <v>40.96</v>
      </c>
      <c r="D52" s="3">
        <f>Baseline!D$8+Baseline!D$7</f>
        <v>40.97</v>
      </c>
      <c r="E52" s="3">
        <f>Baseline!E$8+Baseline!E$7</f>
        <v>40.980000000000004</v>
      </c>
      <c r="F52" s="3">
        <f>Baseline!F$8+Baseline!F$7</f>
        <v>40.99</v>
      </c>
      <c r="G52" s="3">
        <f>Baseline!G$8+Baseline!G$7</f>
        <v>40.99</v>
      </c>
      <c r="H52" s="3">
        <f>Baseline!H$8+Baseline!H$7</f>
        <v>40.99</v>
      </c>
      <c r="I52" s="3">
        <f>Baseline!I$8+Baseline!I$7</f>
        <v>41.010000000000005</v>
      </c>
      <c r="J52" s="3">
        <f>Baseline!J$8+Baseline!J$7</f>
        <v>41.010000000000005</v>
      </c>
      <c r="K52" s="3">
        <f>Baseline!K$8+Baseline!K$7</f>
        <v>41.010000000000005</v>
      </c>
      <c r="L52" s="3">
        <f>Baseline!L$8+Baseline!L$7</f>
        <v>41.019999999999996</v>
      </c>
      <c r="M52" s="3">
        <f>Baseline!M$8+Baseline!M$7</f>
        <v>41.019999999999996</v>
      </c>
      <c r="N52" s="3">
        <f>Baseline!N$8+Baseline!N$7</f>
        <v>41.03</v>
      </c>
      <c r="O52" s="3">
        <f>Baseline!O$8+Baseline!O$7</f>
        <v>41.03</v>
      </c>
      <c r="P52" s="3">
        <f>Baseline!P$8+Baseline!P$7</f>
        <v>41.03</v>
      </c>
      <c r="T52" s="1"/>
    </row>
    <row r="53" spans="1:20" x14ac:dyDescent="0.2">
      <c r="A53" t="s">
        <v>22</v>
      </c>
      <c r="B53" s="3">
        <f>'BF 61-&gt;70'!B$8+'BF 61-&gt;70'!B$7</f>
        <v>40.96</v>
      </c>
      <c r="C53" s="3">
        <f>'BF 61-&gt;70'!C$8+'BF 61-&gt;70'!C$7</f>
        <v>40.96</v>
      </c>
      <c r="D53" s="3">
        <f>'BF 61-&gt;70'!D$8+'BF 61-&gt;70'!D$7</f>
        <v>40.96</v>
      </c>
      <c r="E53" s="3">
        <f>'BF 61-&gt;70'!E$8+'BF 61-&gt;70'!E$7</f>
        <v>40.97</v>
      </c>
      <c r="F53" s="3">
        <f>'BF 61-&gt;70'!F$8+'BF 61-&gt;70'!F$7</f>
        <v>40.97</v>
      </c>
      <c r="G53" s="3">
        <f>'BF 61-&gt;70'!G$8+'BF 61-&gt;70'!G$7</f>
        <v>40.97</v>
      </c>
      <c r="H53" s="3">
        <f>'BF 61-&gt;70'!H$8+'BF 61-&gt;70'!H$7</f>
        <v>40.980000000000004</v>
      </c>
      <c r="I53" s="3">
        <f>'BF 61-&gt;70'!I$8+'BF 61-&gt;70'!I$7</f>
        <v>40.980000000000004</v>
      </c>
      <c r="J53" s="3">
        <f>'BF 61-&gt;70'!J$8+'BF 61-&gt;70'!J$7</f>
        <v>40.99</v>
      </c>
      <c r="K53" s="3">
        <f>'BF 61-&gt;70'!K$8+'BF 61-&gt;70'!K$7</f>
        <v>40.99</v>
      </c>
      <c r="L53" s="3">
        <f>'BF 61-&gt;70'!L$8+'BF 61-&gt;70'!L$7</f>
        <v>41</v>
      </c>
      <c r="M53" s="3">
        <f>'BF 61-&gt;70'!M$8+'BF 61-&gt;70'!M$7</f>
        <v>41</v>
      </c>
      <c r="N53" s="3">
        <f>'BF 61-&gt;70'!N$8+'BF 61-&gt;70'!N$7</f>
        <v>41.010000000000005</v>
      </c>
      <c r="O53" s="3">
        <f>'BF 61-&gt;70'!O$8+'BF 61-&gt;70'!O$7</f>
        <v>41.010000000000005</v>
      </c>
      <c r="P53" s="3">
        <f>'BF 61-&gt;70'!P$8+'BF 61-&gt;70'!P$7</f>
        <v>41.010000000000005</v>
      </c>
      <c r="T53" s="1"/>
    </row>
    <row r="54" spans="1:20" x14ac:dyDescent="0.2">
      <c r="A54" t="s">
        <v>24</v>
      </c>
      <c r="B54" s="3">
        <f>'BF 61-&gt;80'!B$8+'BF 61-&gt;80'!B$7</f>
        <v>40.96</v>
      </c>
      <c r="C54" s="3">
        <f>'BF 61-&gt;80'!C$8+'BF 61-&gt;80'!C$7</f>
        <v>40.950000000000003</v>
      </c>
      <c r="D54" s="3">
        <f>'BF 61-&gt;80'!D$8+'BF 61-&gt;80'!D$7</f>
        <v>40.950000000000003</v>
      </c>
      <c r="E54" s="3">
        <f>'BF 61-&gt;80'!E$8+'BF 61-&gt;80'!E$7</f>
        <v>40.950000000000003</v>
      </c>
      <c r="F54" s="3">
        <f>'BF 61-&gt;80'!F$8+'BF 61-&gt;80'!F$7</f>
        <v>40.950000000000003</v>
      </c>
      <c r="G54" s="3">
        <f>'BF 61-&gt;80'!G$8+'BF 61-&gt;80'!G$7</f>
        <v>40.950000000000003</v>
      </c>
      <c r="H54" s="3">
        <f>'BF 61-&gt;80'!H$8+'BF 61-&gt;80'!H$7</f>
        <v>40.96</v>
      </c>
      <c r="I54" s="3">
        <f>'BF 61-&gt;80'!I$8+'BF 61-&gt;80'!I$7</f>
        <v>40.96</v>
      </c>
      <c r="J54" s="3">
        <f>'BF 61-&gt;80'!J$8+'BF 61-&gt;80'!J$7</f>
        <v>40.96</v>
      </c>
      <c r="K54" s="3">
        <f>'BF 61-&gt;80'!K$8+'BF 61-&gt;80'!K$7</f>
        <v>40.97</v>
      </c>
      <c r="L54" s="3">
        <f>'BF 61-&gt;80'!L$8+'BF 61-&gt;80'!L$7</f>
        <v>40.980000000000004</v>
      </c>
      <c r="M54" s="3">
        <f>'BF 61-&gt;80'!M$8+'BF 61-&gt;80'!M$7</f>
        <v>40.980000000000004</v>
      </c>
      <c r="N54" s="3">
        <f>'BF 61-&gt;80'!N$8+'BF 61-&gt;80'!N$7</f>
        <v>40.980000000000004</v>
      </c>
      <c r="O54" s="3">
        <f>'BF 61-&gt;80'!O$8+'BF 61-&gt;80'!O$7</f>
        <v>40.980000000000004</v>
      </c>
      <c r="P54" s="3">
        <f>'BF 61-&gt;80'!P$8+'BF 61-&gt;80'!P$7</f>
        <v>40.980000000000004</v>
      </c>
      <c r="T54" s="1"/>
    </row>
    <row r="55" spans="1:20" x14ac:dyDescent="0.2">
      <c r="A55" t="s">
        <v>23</v>
      </c>
      <c r="B55" s="3">
        <f>'BF 61-&gt;90'!B$8+'BF 61-&gt;90'!B$7</f>
        <v>40.96</v>
      </c>
      <c r="C55" s="3">
        <f>'BF 61-&gt;90'!C$8+'BF 61-&gt;90'!C$7</f>
        <v>40.94</v>
      </c>
      <c r="D55" s="3">
        <f>'BF 61-&gt;90'!D$8+'BF 61-&gt;90'!D$7</f>
        <v>40.93</v>
      </c>
      <c r="E55" s="3">
        <f>'BF 61-&gt;90'!E$8+'BF 61-&gt;90'!E$7</f>
        <v>40.93</v>
      </c>
      <c r="F55" s="3">
        <f>'BF 61-&gt;90'!F$8+'BF 61-&gt;90'!F$7</f>
        <v>40.93</v>
      </c>
      <c r="G55" s="3">
        <f>'BF 61-&gt;90'!G$8+'BF 61-&gt;90'!G$7</f>
        <v>40.93</v>
      </c>
      <c r="H55" s="3">
        <f>'BF 61-&gt;90'!H$8+'BF 61-&gt;90'!H$7</f>
        <v>40.93</v>
      </c>
      <c r="I55" s="3">
        <f>'BF 61-&gt;90'!I$8+'BF 61-&gt;90'!I$7</f>
        <v>40.93</v>
      </c>
      <c r="J55" s="3">
        <f>'BF 61-&gt;90'!J$8+'BF 61-&gt;90'!J$7</f>
        <v>40.950000000000003</v>
      </c>
      <c r="K55" s="3">
        <f>'BF 61-&gt;90'!K$8+'BF 61-&gt;90'!K$7</f>
        <v>40.950000000000003</v>
      </c>
      <c r="L55" s="3">
        <f>'BF 61-&gt;90'!L$8+'BF 61-&gt;90'!L$7</f>
        <v>40.950000000000003</v>
      </c>
      <c r="M55" s="3">
        <f>'BF 61-&gt;90'!M$8+'BF 61-&gt;90'!M$7</f>
        <v>40.96</v>
      </c>
      <c r="N55" s="3">
        <f>'BF 61-&gt;90'!N$8+'BF 61-&gt;90'!N$7</f>
        <v>40.96</v>
      </c>
      <c r="O55" s="3">
        <f>'BF 61-&gt;90'!O$8+'BF 61-&gt;90'!O$7</f>
        <v>40.96</v>
      </c>
      <c r="P55" s="3">
        <f>'BF 61-&gt;90'!P$8+'BF 61-&gt;90'!P$7</f>
        <v>40.96</v>
      </c>
      <c r="T55" s="1"/>
    </row>
    <row r="56" spans="1:20" x14ac:dyDescent="0.2">
      <c r="A56" t="s">
        <v>27</v>
      </c>
      <c r="B56" s="3">
        <f>'CF 20.9-&gt;30'!B$8+'CF 20.9-&gt;30'!B$7</f>
        <v>40.96</v>
      </c>
      <c r="C56" s="3">
        <f>'CF 20.9-&gt;30'!C$8+'CF 20.9-&gt;30'!C$7</f>
        <v>40.74</v>
      </c>
      <c r="D56" s="3">
        <f>'CF 20.9-&gt;30'!D$8+'CF 20.9-&gt;30'!D$7</f>
        <v>40.56</v>
      </c>
      <c r="E56" s="3">
        <f>'CF 20.9-&gt;30'!E$8+'CF 20.9-&gt;30'!E$7</f>
        <v>40.4</v>
      </c>
      <c r="F56" s="3">
        <f>'CF 20.9-&gt;30'!F$8+'CF 20.9-&gt;30'!F$7</f>
        <v>40.24</v>
      </c>
      <c r="G56" s="3">
        <f>'CF 20.9-&gt;30'!G$8+'CF 20.9-&gt;30'!G$7</f>
        <v>40.200000000000003</v>
      </c>
      <c r="H56" s="3">
        <f>'CF 20.9-&gt;30'!H$8+'CF 20.9-&gt;30'!H$7</f>
        <v>40.200000000000003</v>
      </c>
      <c r="I56" s="3">
        <f>'CF 20.9-&gt;30'!I$8+'CF 20.9-&gt;30'!I$7</f>
        <v>40.21</v>
      </c>
      <c r="J56" s="3">
        <f>'CF 20.9-&gt;30'!J$8+'CF 20.9-&gt;30'!J$7</f>
        <v>40.21</v>
      </c>
      <c r="K56" s="3">
        <f>'CF 20.9-&gt;30'!K$8+'CF 20.9-&gt;30'!K$7</f>
        <v>40.21</v>
      </c>
      <c r="L56" s="3">
        <f>'CF 20.9-&gt;30'!L$8+'CF 20.9-&gt;30'!L$7</f>
        <v>40.229999999999997</v>
      </c>
      <c r="M56" s="3">
        <f>'CF 20.9-&gt;30'!M$8+'CF 20.9-&gt;30'!M$7</f>
        <v>40.229999999999997</v>
      </c>
      <c r="N56" s="3">
        <f>'CF 20.9-&gt;30'!N$8+'CF 20.9-&gt;30'!N$7</f>
        <v>40.229999999999997</v>
      </c>
      <c r="O56" s="3">
        <f>'CF 20.9-&gt;30'!O$8+'CF 20.9-&gt;30'!O$7</f>
        <v>40.229999999999997</v>
      </c>
      <c r="P56" s="3">
        <f>'CF 20.9-&gt;30'!P$8+'CF 20.9-&gt;30'!P$7</f>
        <v>40.229999999999997</v>
      </c>
    </row>
    <row r="57" spans="1:20" x14ac:dyDescent="0.2">
      <c r="A57" t="s">
        <v>25</v>
      </c>
      <c r="B57" s="3">
        <f>'CF 20.9-&gt;50'!B$8+'CF 20.9-&gt;50'!B$7</f>
        <v>40.96</v>
      </c>
      <c r="C57" s="3">
        <f>'CF 20.9-&gt;50'!C$8+'CF 20.9-&gt;50'!C$7</f>
        <v>40.25</v>
      </c>
      <c r="D57" s="3">
        <f>'CF 20.9-&gt;50'!D$8+'CF 20.9-&gt;50'!D$7</f>
        <v>39.68</v>
      </c>
      <c r="E57" s="3">
        <f>'CF 20.9-&gt;50'!E$8+'CF 20.9-&gt;50'!E$7</f>
        <v>39.14</v>
      </c>
      <c r="F57" s="3">
        <f>'CF 20.9-&gt;50'!F$8+'CF 20.9-&gt;50'!F$7</f>
        <v>38.61</v>
      </c>
      <c r="G57" s="3">
        <f>'CF 20.9-&gt;50'!G$8+'CF 20.9-&gt;50'!G$7</f>
        <v>38.47</v>
      </c>
      <c r="H57" s="3">
        <f>'CF 20.9-&gt;50'!H$8+'CF 20.9-&gt;50'!H$7</f>
        <v>38.479999999999997</v>
      </c>
      <c r="I57" s="3">
        <f>'CF 20.9-&gt;50'!I$8+'CF 20.9-&gt;50'!I$7</f>
        <v>38.49</v>
      </c>
      <c r="J57" s="3">
        <f>'CF 20.9-&gt;50'!J$8+'CF 20.9-&gt;50'!J$7</f>
        <v>38.49</v>
      </c>
      <c r="K57" s="3">
        <f>'CF 20.9-&gt;50'!K$8+'CF 20.9-&gt;50'!K$7</f>
        <v>38.49</v>
      </c>
      <c r="L57" s="3">
        <f>'CF 20.9-&gt;50'!L$8+'CF 20.9-&gt;50'!L$7</f>
        <v>38.5</v>
      </c>
      <c r="M57" s="3">
        <f>'CF 20.9-&gt;50'!M$8+'CF 20.9-&gt;50'!M$7</f>
        <v>38.5</v>
      </c>
      <c r="N57" s="3">
        <f>'CF 20.9-&gt;50'!N$8+'CF 20.9-&gt;50'!N$7</f>
        <v>38.510000000000005</v>
      </c>
      <c r="O57" s="3">
        <f>'CF 20.9-&gt;50'!O$8+'CF 20.9-&gt;50'!O$7</f>
        <v>38.510000000000005</v>
      </c>
      <c r="P57" s="3">
        <f>'CF 20.9-&gt;50'!P$8+'CF 20.9-&gt;50'!P$7</f>
        <v>38.510000000000005</v>
      </c>
    </row>
    <row r="58" spans="1:20" x14ac:dyDescent="0.2">
      <c r="A58" t="s">
        <v>26</v>
      </c>
      <c r="B58" s="3">
        <f>'CF 20.9-&gt;70'!B$8+'CF 20.9-&gt;70'!B$7</f>
        <v>40.96</v>
      </c>
      <c r="C58" s="3">
        <f>'CF 20.9-&gt;70'!C$8+'CF 20.9-&gt;70'!C$7</f>
        <v>39.76</v>
      </c>
      <c r="D58" s="3">
        <f>'CF 20.9-&gt;70'!D$8+'CF 20.9-&gt;70'!D$7</f>
        <v>38.799999999999997</v>
      </c>
      <c r="E58" s="3">
        <f>'CF 20.9-&gt;70'!E$8+'CF 20.9-&gt;70'!E$7</f>
        <v>37.909999999999997</v>
      </c>
      <c r="F58" s="3">
        <f>'CF 20.9-&gt;70'!F$8+'CF 20.9-&gt;70'!F$7</f>
        <v>37.020000000000003</v>
      </c>
      <c r="G58" s="3">
        <f>'CF 20.9-&gt;70'!G$8+'CF 20.9-&gt;70'!G$7</f>
        <v>36.78</v>
      </c>
      <c r="H58" s="3">
        <f>'CF 20.9-&gt;70'!H$8+'CF 20.9-&gt;70'!H$7</f>
        <v>36.79</v>
      </c>
      <c r="I58" s="3">
        <f>'CF 20.9-&gt;70'!I$8+'CF 20.9-&gt;70'!I$7</f>
        <v>36.799999999999997</v>
      </c>
      <c r="J58" s="3">
        <f>'CF 20.9-&gt;70'!J$8+'CF 20.9-&gt;70'!J$7</f>
        <v>36.799999999999997</v>
      </c>
      <c r="K58" s="3">
        <f>'CF 20.9-&gt;70'!K$8+'CF 20.9-&gt;70'!K$7</f>
        <v>36.81</v>
      </c>
      <c r="L58" s="3">
        <f>'CF 20.9-&gt;70'!L$8+'CF 20.9-&gt;70'!L$7</f>
        <v>36.81</v>
      </c>
      <c r="M58" s="3">
        <f>'CF 20.9-&gt;70'!M$8+'CF 20.9-&gt;70'!M$7</f>
        <v>36.81</v>
      </c>
      <c r="N58" s="3">
        <f>'CF 20.9-&gt;70'!N$8+'CF 20.9-&gt;70'!N$7</f>
        <v>36.82</v>
      </c>
      <c r="O58" s="3">
        <f>'CF 20.9-&gt;70'!O$8+'CF 20.9-&gt;70'!O$7</f>
        <v>36.82</v>
      </c>
      <c r="P58" s="3">
        <f>'CF 20.9-&gt;70'!P$8+'CF 20.9-&gt;70'!P$7</f>
        <v>36.82</v>
      </c>
    </row>
    <row r="59" spans="1:20" x14ac:dyDescent="0.2">
      <c r="A59" t="s">
        <v>35</v>
      </c>
      <c r="B59" s="3">
        <f>'BF 61-&gt;90 + CF 20.9-&gt;70'!B$8+'BF 61-&gt;90 + CF 20.9-&gt;70'!B$7</f>
        <v>40.96</v>
      </c>
      <c r="C59" s="3">
        <f>'BF 61-&gt;90 + CF 20.9-&gt;70'!C$8+'BF 61-&gt;90 + CF 20.9-&gt;70'!C$7</f>
        <v>39.739999999999995</v>
      </c>
      <c r="D59" s="3">
        <f>'BF 61-&gt;90 + CF 20.9-&gt;70'!D$8+'BF 61-&gt;90 + CF 20.9-&gt;70'!D$7</f>
        <v>38.760000000000005</v>
      </c>
      <c r="E59" s="3">
        <f>'BF 61-&gt;90 + CF 20.9-&gt;70'!E$8+'BF 61-&gt;90 + CF 20.9-&gt;70'!E$7</f>
        <v>37.86</v>
      </c>
      <c r="F59" s="3">
        <f>'BF 61-&gt;90 + CF 20.9-&gt;70'!F$8+'BF 61-&gt;90 + CF 20.9-&gt;70'!F$7</f>
        <v>36.97</v>
      </c>
      <c r="G59" s="3">
        <f>'BF 61-&gt;90 + CF 20.9-&gt;70'!G$8+'BF 61-&gt;90 + CF 20.9-&gt;70'!G$7</f>
        <v>36.730000000000004</v>
      </c>
      <c r="H59" s="3">
        <f>'BF 61-&gt;90 + CF 20.9-&gt;70'!H$8+'BF 61-&gt;90 + CF 20.9-&gt;70'!H$7</f>
        <v>36.74</v>
      </c>
      <c r="I59" s="3">
        <f>'BF 61-&gt;90 + CF 20.9-&gt;70'!I$8+'BF 61-&gt;90 + CF 20.9-&gt;70'!I$7</f>
        <v>36.74</v>
      </c>
      <c r="J59" s="3">
        <f>'BF 61-&gt;90 + CF 20.9-&gt;70'!J$8+'BF 61-&gt;90 + CF 20.9-&gt;70'!J$7</f>
        <v>36.75</v>
      </c>
      <c r="K59" s="3">
        <f>'BF 61-&gt;90 + CF 20.9-&gt;70'!K$8+'BF 61-&gt;90 + CF 20.9-&gt;70'!K$7</f>
        <v>36.75</v>
      </c>
      <c r="L59" s="3">
        <f>'BF 61-&gt;90 + CF 20.9-&gt;70'!L$8+'BF 61-&gt;90 + CF 20.9-&gt;70'!L$7</f>
        <v>36.75</v>
      </c>
      <c r="M59" s="3">
        <f>'BF 61-&gt;90 + CF 20.9-&gt;70'!M$8+'BF 61-&gt;90 + CF 20.9-&gt;70'!M$7</f>
        <v>36.75</v>
      </c>
      <c r="N59" s="3">
        <f>'BF 61-&gt;90 + CF 20.9-&gt;70'!N$8+'BF 61-&gt;90 + CF 20.9-&gt;70'!N$7</f>
        <v>36.770000000000003</v>
      </c>
      <c r="O59" s="3">
        <f>'BF 61-&gt;90 + CF 20.9-&gt;70'!O$8+'BF 61-&gt;90 + CF 20.9-&gt;70'!O$7</f>
        <v>36.770000000000003</v>
      </c>
      <c r="P59" s="3">
        <f>'BF 61-&gt;90 + CF 20.9-&gt;70'!P$8+'BF 61-&gt;90 + CF 20.9-&gt;70'!P$7</f>
        <v>36.770000000000003</v>
      </c>
    </row>
    <row r="60" spans="1:20" x14ac:dyDescent="0.2">
      <c r="A60" t="s">
        <v>34</v>
      </c>
      <c r="B60" s="3">
        <f>'BF 61-&gt;70 + CF 20.9-&gt;70'!B$8+'BF 61-&gt;70 + CF 20.9-&gt;70'!B$7</f>
        <v>40.96</v>
      </c>
      <c r="C60" s="3">
        <f>'BF 61-&gt;70 + CF 20.9-&gt;70'!C$8+'BF 61-&gt;70 + CF 20.9-&gt;70'!C$7</f>
        <v>39.76</v>
      </c>
      <c r="D60" s="3">
        <f>'BF 61-&gt;70 + CF 20.9-&gt;70'!D$8+'BF 61-&gt;70 + CF 20.9-&gt;70'!D$7</f>
        <v>38.78</v>
      </c>
      <c r="E60" s="3">
        <f>'BF 61-&gt;70 + CF 20.9-&gt;70'!E$8+'BF 61-&gt;70 + CF 20.9-&gt;70'!E$7</f>
        <v>37.89</v>
      </c>
      <c r="F60" s="3">
        <f>'BF 61-&gt;70 + CF 20.9-&gt;70'!F$8+'BF 61-&gt;70 + CF 20.9-&gt;70'!F$7</f>
        <v>37</v>
      </c>
      <c r="G60" s="3">
        <f>'BF 61-&gt;70 + CF 20.9-&gt;70'!G$8+'BF 61-&gt;70 + CF 20.9-&gt;70'!G$7</f>
        <v>36.770000000000003</v>
      </c>
      <c r="H60" s="3">
        <f>'BF 61-&gt;70 + CF 20.9-&gt;70'!H$8+'BF 61-&gt;70 + CF 20.9-&gt;70'!H$7</f>
        <v>36.78</v>
      </c>
      <c r="I60" s="3">
        <f>'BF 61-&gt;70 + CF 20.9-&gt;70'!I$8+'BF 61-&gt;70 + CF 20.9-&gt;70'!I$7</f>
        <v>36.78</v>
      </c>
      <c r="J60" s="3">
        <f>'BF 61-&gt;70 + CF 20.9-&gt;70'!J$8+'BF 61-&gt;70 + CF 20.9-&gt;70'!J$7</f>
        <v>36.78</v>
      </c>
      <c r="K60" s="3">
        <f>'BF 61-&gt;70 + CF 20.9-&gt;70'!K$8+'BF 61-&gt;70 + CF 20.9-&gt;70'!K$7</f>
        <v>36.78</v>
      </c>
      <c r="L60" s="3">
        <f>'BF 61-&gt;70 + CF 20.9-&gt;70'!L$8+'BF 61-&gt;70 + CF 20.9-&gt;70'!L$7</f>
        <v>36.799999999999997</v>
      </c>
      <c r="M60" s="3">
        <f>'BF 61-&gt;70 + CF 20.9-&gt;70'!M$8+'BF 61-&gt;70 + CF 20.9-&gt;70'!M$7</f>
        <v>36.799999999999997</v>
      </c>
      <c r="N60" s="3">
        <f>'BF 61-&gt;70 + CF 20.9-&gt;70'!N$8+'BF 61-&gt;70 + CF 20.9-&gt;70'!N$7</f>
        <v>36.799999999999997</v>
      </c>
      <c r="O60" s="3">
        <f>'BF 61-&gt;70 + CF 20.9-&gt;70'!O$8+'BF 61-&gt;70 + CF 20.9-&gt;70'!O$7</f>
        <v>36.799999999999997</v>
      </c>
      <c r="P60" s="3">
        <f>'BF 61-&gt;70 + CF 20.9-&gt;70'!P$8+'BF 61-&gt;70 + CF 20.9-&gt;70'!P$7</f>
        <v>36.799999999999997</v>
      </c>
    </row>
    <row r="61" spans="1:20" x14ac:dyDescent="0.2">
      <c r="A61" t="s">
        <v>36</v>
      </c>
      <c r="B61" s="3">
        <f>'BF 61-&gt;80 + CF 20.9-&gt;30'!B$8+'BF 61-&gt;80 + CF 20.9-&gt;30'!B$7</f>
        <v>40.96</v>
      </c>
      <c r="C61" s="3">
        <f>'BF 61-&gt;80 + CF 20.9-&gt;30'!C$8+'BF 61-&gt;80 + CF 20.9-&gt;30'!C$7</f>
        <v>40.72</v>
      </c>
      <c r="D61" s="3">
        <f>'BF 61-&gt;80 + CF 20.9-&gt;30'!D$8+'BF 61-&gt;80 + CF 20.9-&gt;30'!D$7</f>
        <v>40.54</v>
      </c>
      <c r="E61" s="3">
        <f>'BF 61-&gt;80 + CF 20.9-&gt;30'!E$8+'BF 61-&gt;80 + CF 20.9-&gt;30'!E$7</f>
        <v>40.369999999999997</v>
      </c>
      <c r="F61" s="3">
        <f>'BF 61-&gt;80 + CF 20.9-&gt;30'!F$8+'BF 61-&gt;80 + CF 20.9-&gt;30'!F$7</f>
        <v>40.21</v>
      </c>
      <c r="G61" s="3">
        <f>'BF 61-&gt;80 + CF 20.9-&gt;30'!G$8+'BF 61-&gt;80 + CF 20.9-&gt;30'!G$7</f>
        <v>40.15</v>
      </c>
      <c r="H61" s="3">
        <f>'BF 61-&gt;80 + CF 20.9-&gt;30'!H$8+'BF 61-&gt;80 + CF 20.9-&gt;30'!H$7</f>
        <v>40.159999999999997</v>
      </c>
      <c r="I61" s="3">
        <f>'BF 61-&gt;80 + CF 20.9-&gt;30'!I$8+'BF 61-&gt;80 + CF 20.9-&gt;30'!I$7</f>
        <v>40.17</v>
      </c>
      <c r="J61" s="3">
        <f>'BF 61-&gt;80 + CF 20.9-&gt;30'!J$8+'BF 61-&gt;80 + CF 20.9-&gt;30'!J$7</f>
        <v>40.17</v>
      </c>
      <c r="K61" s="3">
        <f>'BF 61-&gt;80 + CF 20.9-&gt;30'!K$8+'BF 61-&gt;80 + CF 20.9-&gt;30'!K$7</f>
        <v>40.18</v>
      </c>
      <c r="L61" s="3">
        <f>'BF 61-&gt;80 + CF 20.9-&gt;30'!L$8+'BF 61-&gt;80 + CF 20.9-&gt;30'!L$7</f>
        <v>40.18</v>
      </c>
      <c r="M61" s="3">
        <f>'BF 61-&gt;80 + CF 20.9-&gt;30'!M$8+'BF 61-&gt;80 + CF 20.9-&gt;30'!M$7</f>
        <v>40.18</v>
      </c>
      <c r="N61" s="3">
        <f>'BF 61-&gt;80 + CF 20.9-&gt;30'!N$8+'BF 61-&gt;80 + CF 20.9-&gt;30'!N$7</f>
        <v>40.18</v>
      </c>
      <c r="O61" s="3">
        <f>'BF 61-&gt;80 + CF 20.9-&gt;30'!O$8+'BF 61-&gt;80 + CF 20.9-&gt;30'!O$7</f>
        <v>40.200000000000003</v>
      </c>
      <c r="P61" s="3">
        <f>'BF 61-&gt;80 + CF 20.9-&gt;30'!P$8+'BF 61-&gt;80 + CF 20.9-&gt;30'!P$7</f>
        <v>40.200000000000003</v>
      </c>
    </row>
    <row r="63" spans="1:20" s="4" customFormat="1" x14ac:dyDescent="0.2">
      <c r="A63" s="4" t="s">
        <v>16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20" x14ac:dyDescent="0.2">
      <c r="A64" t="s">
        <v>28</v>
      </c>
      <c r="B64" s="3">
        <f>Baseline!B$13+Baseline!B$12</f>
        <v>17.7</v>
      </c>
      <c r="C64" s="3">
        <f>Baseline!C$13+Baseline!C$12</f>
        <v>17.7</v>
      </c>
      <c r="D64" s="3">
        <f>Baseline!D$13+Baseline!D$12</f>
        <v>17.7</v>
      </c>
      <c r="E64" s="3">
        <f>Baseline!E$13+Baseline!E$12</f>
        <v>17.7</v>
      </c>
      <c r="F64" s="3">
        <f>Baseline!F$13+Baseline!F$12</f>
        <v>17.7</v>
      </c>
      <c r="G64" s="3">
        <f>Baseline!G$13+Baseline!G$12</f>
        <v>17.7</v>
      </c>
      <c r="H64" s="3">
        <f>Baseline!H$13+Baseline!H$12</f>
        <v>17.7</v>
      </c>
      <c r="I64" s="3">
        <f>Baseline!I$13+Baseline!I$12</f>
        <v>17.7</v>
      </c>
      <c r="J64" s="3">
        <f>Baseline!J$13+Baseline!J$12</f>
        <v>17.7</v>
      </c>
      <c r="K64" s="3">
        <f>Baseline!K$13+Baseline!K$12</f>
        <v>17.7</v>
      </c>
      <c r="L64" s="3">
        <f>Baseline!L$13+Baseline!L$12</f>
        <v>17.7</v>
      </c>
      <c r="M64" s="3">
        <f>Baseline!M$13+Baseline!M$12</f>
        <v>17.7</v>
      </c>
      <c r="N64" s="3">
        <f>Baseline!N$13+Baseline!N$12</f>
        <v>17.7</v>
      </c>
      <c r="O64" s="3">
        <f>Baseline!O$13+Baseline!O$12</f>
        <v>17.7</v>
      </c>
      <c r="P64" s="3">
        <f>Baseline!P$13+Baseline!P$12</f>
        <v>17.7</v>
      </c>
    </row>
    <row r="65" spans="1:16" x14ac:dyDescent="0.2">
      <c r="A65" t="s">
        <v>22</v>
      </c>
      <c r="B65" s="3">
        <f>'BF 61-&gt;70'!B$13+'BF 61-&gt;70'!B$12</f>
        <v>17.7</v>
      </c>
      <c r="C65" s="3">
        <f>'BF 61-&gt;70'!C$13+'BF 61-&gt;70'!C$12</f>
        <v>17.68</v>
      </c>
      <c r="D65" s="3">
        <f>'BF 61-&gt;70'!D$13+'BF 61-&gt;70'!D$12</f>
        <v>17.68</v>
      </c>
      <c r="E65" s="3">
        <f>'BF 61-&gt;70'!E$13+'BF 61-&gt;70'!E$12</f>
        <v>17.68</v>
      </c>
      <c r="F65" s="3">
        <f>'BF 61-&gt;70'!F$13+'BF 61-&gt;70'!F$12</f>
        <v>17.68</v>
      </c>
      <c r="G65" s="3">
        <f>'BF 61-&gt;70'!G$13+'BF 61-&gt;70'!G$12</f>
        <v>17.68</v>
      </c>
      <c r="H65" s="3">
        <f>'BF 61-&gt;70'!H$13+'BF 61-&gt;70'!H$12</f>
        <v>17.68</v>
      </c>
      <c r="I65" s="3">
        <f>'BF 61-&gt;70'!I$13+'BF 61-&gt;70'!I$12</f>
        <v>17.68</v>
      </c>
      <c r="J65" s="3">
        <f>'BF 61-&gt;70'!J$13+'BF 61-&gt;70'!J$12</f>
        <v>17.68</v>
      </c>
      <c r="K65" s="3">
        <f>'BF 61-&gt;70'!K$13+'BF 61-&gt;70'!K$12</f>
        <v>17.68</v>
      </c>
      <c r="L65" s="3">
        <f>'BF 61-&gt;70'!L$13+'BF 61-&gt;70'!L$12</f>
        <v>17.68</v>
      </c>
      <c r="M65" s="3">
        <f>'BF 61-&gt;70'!M$13+'BF 61-&gt;70'!M$12</f>
        <v>17.68</v>
      </c>
      <c r="N65" s="3">
        <f>'BF 61-&gt;70'!N$13+'BF 61-&gt;70'!N$12</f>
        <v>17.68</v>
      </c>
      <c r="O65" s="3">
        <f>'BF 61-&gt;70'!O$13+'BF 61-&gt;70'!O$12</f>
        <v>17.68</v>
      </c>
      <c r="P65" s="3">
        <f>'BF 61-&gt;70'!P$13+'BF 61-&gt;70'!P$12</f>
        <v>17.68</v>
      </c>
    </row>
    <row r="66" spans="1:16" x14ac:dyDescent="0.2">
      <c r="A66" t="s">
        <v>24</v>
      </c>
      <c r="B66" s="3">
        <f>'BF 61-&gt;80'!B$13+'BF 61-&gt;80'!B$12</f>
        <v>17.7</v>
      </c>
      <c r="C66" s="3">
        <f>'BF 61-&gt;80'!C$13+'BF 61-&gt;80'!C$12</f>
        <v>17.670000000000002</v>
      </c>
      <c r="D66" s="3">
        <f>'BF 61-&gt;80'!D$13+'BF 61-&gt;80'!D$12</f>
        <v>17.670000000000002</v>
      </c>
      <c r="E66" s="3">
        <f>'BF 61-&gt;80'!E$13+'BF 61-&gt;80'!E$12</f>
        <v>17.670000000000002</v>
      </c>
      <c r="F66" s="3">
        <f>'BF 61-&gt;80'!F$13+'BF 61-&gt;80'!F$12</f>
        <v>17.670000000000002</v>
      </c>
      <c r="G66" s="3">
        <f>'BF 61-&gt;80'!G$13+'BF 61-&gt;80'!G$12</f>
        <v>17.670000000000002</v>
      </c>
      <c r="H66" s="3">
        <f>'BF 61-&gt;80'!H$13+'BF 61-&gt;80'!H$12</f>
        <v>17.670000000000002</v>
      </c>
      <c r="I66" s="3">
        <f>'BF 61-&gt;80'!I$13+'BF 61-&gt;80'!I$12</f>
        <v>17.670000000000002</v>
      </c>
      <c r="J66" s="3">
        <f>'BF 61-&gt;80'!J$13+'BF 61-&gt;80'!J$12</f>
        <v>17.670000000000002</v>
      </c>
      <c r="K66" s="3">
        <f>'BF 61-&gt;80'!K$13+'BF 61-&gt;80'!K$12</f>
        <v>17.670000000000002</v>
      </c>
      <c r="L66" s="3">
        <f>'BF 61-&gt;80'!L$13+'BF 61-&gt;80'!L$12</f>
        <v>17.670000000000002</v>
      </c>
      <c r="M66" s="3">
        <f>'BF 61-&gt;80'!M$13+'BF 61-&gt;80'!M$12</f>
        <v>17.670000000000002</v>
      </c>
      <c r="N66" s="3">
        <f>'BF 61-&gt;80'!N$13+'BF 61-&gt;80'!N$12</f>
        <v>17.670000000000002</v>
      </c>
      <c r="O66" s="3">
        <f>'BF 61-&gt;80'!O$13+'BF 61-&gt;80'!O$12</f>
        <v>17.670000000000002</v>
      </c>
      <c r="P66" s="3">
        <f>'BF 61-&gt;80'!P$13+'BF 61-&gt;80'!P$12</f>
        <v>17.670000000000002</v>
      </c>
    </row>
    <row r="67" spans="1:16" x14ac:dyDescent="0.2">
      <c r="A67" t="s">
        <v>23</v>
      </c>
      <c r="B67" s="3">
        <f>'BF 61-&gt;90'!B$13+'BF 61-&gt;90'!B$12</f>
        <v>17.7</v>
      </c>
      <c r="C67" s="3">
        <f>'BF 61-&gt;90'!C$13+'BF 61-&gt;90'!C$12</f>
        <v>17.66</v>
      </c>
      <c r="D67" s="3">
        <f>'BF 61-&gt;90'!D$13+'BF 61-&gt;90'!D$12</f>
        <v>17.66</v>
      </c>
      <c r="E67" s="3">
        <f>'BF 61-&gt;90'!E$13+'BF 61-&gt;90'!E$12</f>
        <v>17.66</v>
      </c>
      <c r="F67" s="3">
        <f>'BF 61-&gt;90'!F$13+'BF 61-&gt;90'!F$12</f>
        <v>17.66</v>
      </c>
      <c r="G67" s="3">
        <f>'BF 61-&gt;90'!G$13+'BF 61-&gt;90'!G$12</f>
        <v>17.66</v>
      </c>
      <c r="H67" s="3">
        <f>'BF 61-&gt;90'!H$13+'BF 61-&gt;90'!H$12</f>
        <v>17.66</v>
      </c>
      <c r="I67" s="3">
        <f>'BF 61-&gt;90'!I$13+'BF 61-&gt;90'!I$12</f>
        <v>17.66</v>
      </c>
      <c r="J67" s="3">
        <f>'BF 61-&gt;90'!J$13+'BF 61-&gt;90'!J$12</f>
        <v>17.66</v>
      </c>
      <c r="K67" s="3">
        <f>'BF 61-&gt;90'!K$13+'BF 61-&gt;90'!K$12</f>
        <v>17.66</v>
      </c>
      <c r="L67" s="3">
        <f>'BF 61-&gt;90'!L$13+'BF 61-&gt;90'!L$12</f>
        <v>17.66</v>
      </c>
      <c r="M67" s="3">
        <f>'BF 61-&gt;90'!M$13+'BF 61-&gt;90'!M$12</f>
        <v>17.66</v>
      </c>
      <c r="N67" s="3">
        <f>'BF 61-&gt;90'!N$13+'BF 61-&gt;90'!N$12</f>
        <v>17.66</v>
      </c>
      <c r="O67" s="3">
        <f>'BF 61-&gt;90'!O$13+'BF 61-&gt;90'!O$12</f>
        <v>17.66</v>
      </c>
      <c r="P67" s="3">
        <f>'BF 61-&gt;90'!P$13+'BF 61-&gt;90'!P$12</f>
        <v>17.66</v>
      </c>
    </row>
    <row r="68" spans="1:16" x14ac:dyDescent="0.2">
      <c r="A68" t="s">
        <v>27</v>
      </c>
      <c r="B68" s="3">
        <f>'CF 20.9-&gt;30'!B$13+'CF 20.9-&gt;30'!B$12</f>
        <v>17.7</v>
      </c>
      <c r="C68" s="3">
        <f>'CF 20.9-&gt;30'!C$13+'CF 20.9-&gt;30'!C$12</f>
        <v>17.7</v>
      </c>
      <c r="D68" s="3">
        <f>'CF 20.9-&gt;30'!D$13+'CF 20.9-&gt;30'!D$12</f>
        <v>17.7</v>
      </c>
      <c r="E68" s="3">
        <f>'CF 20.9-&gt;30'!E$13+'CF 20.9-&gt;30'!E$12</f>
        <v>17.7</v>
      </c>
      <c r="F68" s="3">
        <f>'CF 20.9-&gt;30'!F$13+'CF 20.9-&gt;30'!F$12</f>
        <v>17.7</v>
      </c>
      <c r="G68" s="3">
        <f>'CF 20.9-&gt;30'!G$13+'CF 20.9-&gt;30'!G$12</f>
        <v>17.7</v>
      </c>
      <c r="H68" s="3">
        <f>'CF 20.9-&gt;30'!H$13+'CF 20.9-&gt;30'!H$12</f>
        <v>17.7</v>
      </c>
      <c r="I68" s="3">
        <f>'CF 20.9-&gt;30'!I$13+'CF 20.9-&gt;30'!I$12</f>
        <v>17.7</v>
      </c>
      <c r="J68" s="3">
        <f>'CF 20.9-&gt;30'!J$13+'CF 20.9-&gt;30'!J$12</f>
        <v>17.7</v>
      </c>
      <c r="K68" s="3">
        <f>'CF 20.9-&gt;30'!K$13+'CF 20.9-&gt;30'!K$12</f>
        <v>17.7</v>
      </c>
      <c r="L68" s="3">
        <f>'CF 20.9-&gt;30'!L$13+'CF 20.9-&gt;30'!L$12</f>
        <v>17.7</v>
      </c>
      <c r="M68" s="3">
        <f>'CF 20.9-&gt;30'!M$13+'CF 20.9-&gt;30'!M$12</f>
        <v>17.7</v>
      </c>
      <c r="N68" s="3">
        <f>'CF 20.9-&gt;30'!N$13+'CF 20.9-&gt;30'!N$12</f>
        <v>17.7</v>
      </c>
      <c r="O68" s="3">
        <f>'CF 20.9-&gt;30'!O$13+'CF 20.9-&gt;30'!O$12</f>
        <v>17.7</v>
      </c>
      <c r="P68" s="3">
        <f>'CF 20.9-&gt;30'!P$13+'CF 20.9-&gt;30'!P$12</f>
        <v>17.7</v>
      </c>
    </row>
    <row r="69" spans="1:16" x14ac:dyDescent="0.2">
      <c r="A69" t="s">
        <v>25</v>
      </c>
      <c r="B69" s="3">
        <f>'CF 20.9-&gt;50'!B$13+'CF 20.9-&gt;50'!B$12</f>
        <v>17.7</v>
      </c>
      <c r="C69" s="3">
        <f>'CF 20.9-&gt;50'!C$13+'CF 20.9-&gt;50'!C$12</f>
        <v>17.7</v>
      </c>
      <c r="D69" s="3">
        <f>'CF 20.9-&gt;50'!D$13+'CF 20.9-&gt;50'!D$12</f>
        <v>17.7</v>
      </c>
      <c r="E69" s="3">
        <f>'CF 20.9-&gt;50'!E$13+'CF 20.9-&gt;50'!E$12</f>
        <v>17.7</v>
      </c>
      <c r="F69" s="3">
        <f>'CF 20.9-&gt;50'!F$13+'CF 20.9-&gt;50'!F$12</f>
        <v>17.7</v>
      </c>
      <c r="G69" s="3">
        <f>'CF 20.9-&gt;50'!G$13+'CF 20.9-&gt;50'!G$12</f>
        <v>17.7</v>
      </c>
      <c r="H69" s="3">
        <f>'CF 20.9-&gt;50'!H$13+'CF 20.9-&gt;50'!H$12</f>
        <v>17.7</v>
      </c>
      <c r="I69" s="3">
        <f>'CF 20.9-&gt;50'!I$13+'CF 20.9-&gt;50'!I$12</f>
        <v>17.7</v>
      </c>
      <c r="J69" s="3">
        <f>'CF 20.9-&gt;50'!J$13+'CF 20.9-&gt;50'!J$12</f>
        <v>17.7</v>
      </c>
      <c r="K69" s="3">
        <f>'CF 20.9-&gt;50'!K$13+'CF 20.9-&gt;50'!K$12</f>
        <v>17.7</v>
      </c>
      <c r="L69" s="3">
        <f>'CF 20.9-&gt;50'!L$13+'CF 20.9-&gt;50'!L$12</f>
        <v>17.7</v>
      </c>
      <c r="M69" s="3">
        <f>'CF 20.9-&gt;50'!M$13+'CF 20.9-&gt;50'!M$12</f>
        <v>17.7</v>
      </c>
      <c r="N69" s="3">
        <f>'CF 20.9-&gt;50'!N$13+'CF 20.9-&gt;50'!N$12</f>
        <v>17.7</v>
      </c>
      <c r="O69" s="3">
        <f>'CF 20.9-&gt;50'!O$13+'CF 20.9-&gt;50'!O$12</f>
        <v>17.7</v>
      </c>
      <c r="P69" s="3">
        <f>'CF 20.9-&gt;50'!P$13+'CF 20.9-&gt;50'!P$12</f>
        <v>17.7</v>
      </c>
    </row>
    <row r="70" spans="1:16" x14ac:dyDescent="0.2">
      <c r="A70" t="s">
        <v>26</v>
      </c>
      <c r="B70" s="3">
        <f>'CF 20.9-&gt;70'!B$13+'CF 20.9-&gt;70'!B$12</f>
        <v>17.7</v>
      </c>
      <c r="C70" s="3">
        <f>'CF 20.9-&gt;70'!C$13+'CF 20.9-&gt;70'!C$12</f>
        <v>17.7</v>
      </c>
      <c r="D70" s="3">
        <f>'CF 20.9-&gt;70'!D$13+'CF 20.9-&gt;70'!D$12</f>
        <v>17.7</v>
      </c>
      <c r="E70" s="3">
        <f>'CF 20.9-&gt;70'!E$13+'CF 20.9-&gt;70'!E$12</f>
        <v>17.7</v>
      </c>
      <c r="F70" s="3">
        <f>'CF 20.9-&gt;70'!F$13+'CF 20.9-&gt;70'!F$12</f>
        <v>17.7</v>
      </c>
      <c r="G70" s="3">
        <f>'CF 20.9-&gt;70'!G$13+'CF 20.9-&gt;70'!G$12</f>
        <v>17.7</v>
      </c>
      <c r="H70" s="3">
        <f>'CF 20.9-&gt;70'!H$13+'CF 20.9-&gt;70'!H$12</f>
        <v>17.7</v>
      </c>
      <c r="I70" s="3">
        <f>'CF 20.9-&gt;70'!I$13+'CF 20.9-&gt;70'!I$12</f>
        <v>17.7</v>
      </c>
      <c r="J70" s="3">
        <f>'CF 20.9-&gt;70'!J$13+'CF 20.9-&gt;70'!J$12</f>
        <v>17.7</v>
      </c>
      <c r="K70" s="3">
        <f>'CF 20.9-&gt;70'!K$13+'CF 20.9-&gt;70'!K$12</f>
        <v>17.7</v>
      </c>
      <c r="L70" s="3">
        <f>'CF 20.9-&gt;70'!L$13+'CF 20.9-&gt;70'!L$12</f>
        <v>17.7</v>
      </c>
      <c r="M70" s="3">
        <f>'CF 20.9-&gt;70'!M$13+'CF 20.9-&gt;70'!M$12</f>
        <v>17.7</v>
      </c>
      <c r="N70" s="3">
        <f>'CF 20.9-&gt;70'!N$13+'CF 20.9-&gt;70'!N$12</f>
        <v>17.7</v>
      </c>
      <c r="O70" s="3">
        <f>'CF 20.9-&gt;70'!O$13+'CF 20.9-&gt;70'!O$12</f>
        <v>17.7</v>
      </c>
      <c r="P70" s="3">
        <f>'CF 20.9-&gt;70'!P$13+'CF 20.9-&gt;70'!P$12</f>
        <v>17.7</v>
      </c>
    </row>
    <row r="71" spans="1:16" x14ac:dyDescent="0.2">
      <c r="A71" t="s">
        <v>35</v>
      </c>
      <c r="B71" s="3">
        <f>'BF 61-&gt;90 + CF 20.9-&gt;70'!B$13+'BF 61-&gt;90 + CF 20.9-&gt;70'!B$12</f>
        <v>17.7</v>
      </c>
      <c r="C71" s="3">
        <f>'BF 61-&gt;90 + CF 20.9-&gt;70'!C$13+'BF 61-&gt;90 + CF 20.9-&gt;70'!C$12</f>
        <v>17.66</v>
      </c>
      <c r="D71" s="3">
        <f>'BF 61-&gt;90 + CF 20.9-&gt;70'!D$13+'BF 61-&gt;90 + CF 20.9-&gt;70'!D$12</f>
        <v>17.66</v>
      </c>
      <c r="E71" s="3">
        <f>'BF 61-&gt;90 + CF 20.9-&gt;70'!E$13+'BF 61-&gt;90 + CF 20.9-&gt;70'!E$12</f>
        <v>17.66</v>
      </c>
      <c r="F71" s="3">
        <f>'BF 61-&gt;90 + CF 20.9-&gt;70'!F$13+'BF 61-&gt;90 + CF 20.9-&gt;70'!F$12</f>
        <v>17.66</v>
      </c>
      <c r="G71" s="3">
        <f>'BF 61-&gt;90 + CF 20.9-&gt;70'!G$13+'BF 61-&gt;90 + CF 20.9-&gt;70'!G$12</f>
        <v>17.66</v>
      </c>
      <c r="H71" s="3">
        <f>'BF 61-&gt;90 + CF 20.9-&gt;70'!H$13+'BF 61-&gt;90 + CF 20.9-&gt;70'!H$12</f>
        <v>17.66</v>
      </c>
      <c r="I71" s="3">
        <f>'BF 61-&gt;90 + CF 20.9-&gt;70'!I$13+'BF 61-&gt;90 + CF 20.9-&gt;70'!I$12</f>
        <v>17.66</v>
      </c>
      <c r="J71" s="3">
        <f>'BF 61-&gt;90 + CF 20.9-&gt;70'!J$13+'BF 61-&gt;90 + CF 20.9-&gt;70'!J$12</f>
        <v>17.66</v>
      </c>
      <c r="K71" s="3">
        <f>'BF 61-&gt;90 + CF 20.9-&gt;70'!K$13+'BF 61-&gt;90 + CF 20.9-&gt;70'!K$12</f>
        <v>17.66</v>
      </c>
      <c r="L71" s="3">
        <f>'BF 61-&gt;90 + CF 20.9-&gt;70'!L$13+'BF 61-&gt;90 + CF 20.9-&gt;70'!L$12</f>
        <v>17.66</v>
      </c>
      <c r="M71" s="3">
        <f>'BF 61-&gt;90 + CF 20.9-&gt;70'!M$13+'BF 61-&gt;90 + CF 20.9-&gt;70'!M$12</f>
        <v>17.66</v>
      </c>
      <c r="N71" s="3">
        <f>'BF 61-&gt;90 + CF 20.9-&gt;70'!N$13+'BF 61-&gt;90 + CF 20.9-&gt;70'!N$12</f>
        <v>17.66</v>
      </c>
      <c r="O71" s="3">
        <f>'BF 61-&gt;90 + CF 20.9-&gt;70'!O$13+'BF 61-&gt;90 + CF 20.9-&gt;70'!O$12</f>
        <v>17.66</v>
      </c>
      <c r="P71" s="3">
        <f>'BF 61-&gt;90 + CF 20.9-&gt;70'!P$13+'BF 61-&gt;90 + CF 20.9-&gt;70'!P$12</f>
        <v>17.66</v>
      </c>
    </row>
    <row r="72" spans="1:16" x14ac:dyDescent="0.2">
      <c r="A72" t="s">
        <v>34</v>
      </c>
      <c r="B72" s="3">
        <f>'BF 61-&gt;70 + CF 20.9-&gt;70'!B$13+'BF 61-&gt;70 + CF 20.9-&gt;70'!B$12</f>
        <v>17.7</v>
      </c>
      <c r="C72" s="3">
        <f>'BF 61-&gt;70 + CF 20.9-&gt;70'!C$13+'BF 61-&gt;70 + CF 20.9-&gt;70'!C$12</f>
        <v>17.68</v>
      </c>
      <c r="D72" s="3">
        <f>'BF 61-&gt;70 + CF 20.9-&gt;70'!D$13+'BF 61-&gt;70 + CF 20.9-&gt;70'!D$12</f>
        <v>17.68</v>
      </c>
      <c r="E72" s="3">
        <f>'BF 61-&gt;70 + CF 20.9-&gt;70'!E$13+'BF 61-&gt;70 + CF 20.9-&gt;70'!E$12</f>
        <v>17.68</v>
      </c>
      <c r="F72" s="3">
        <f>'BF 61-&gt;70 + CF 20.9-&gt;70'!F$13+'BF 61-&gt;70 + CF 20.9-&gt;70'!F$12</f>
        <v>17.68</v>
      </c>
      <c r="G72" s="3">
        <f>'BF 61-&gt;70 + CF 20.9-&gt;70'!G$13+'BF 61-&gt;70 + CF 20.9-&gt;70'!G$12</f>
        <v>17.68</v>
      </c>
      <c r="H72" s="3">
        <f>'BF 61-&gt;70 + CF 20.9-&gt;70'!H$13+'BF 61-&gt;70 + CF 20.9-&gt;70'!H$12</f>
        <v>17.68</v>
      </c>
      <c r="I72" s="3">
        <f>'BF 61-&gt;70 + CF 20.9-&gt;70'!I$13+'BF 61-&gt;70 + CF 20.9-&gt;70'!I$12</f>
        <v>17.68</v>
      </c>
      <c r="J72" s="3">
        <f>'BF 61-&gt;70 + CF 20.9-&gt;70'!J$13+'BF 61-&gt;70 + CF 20.9-&gt;70'!J$12</f>
        <v>17.68</v>
      </c>
      <c r="K72" s="3">
        <f>'BF 61-&gt;70 + CF 20.9-&gt;70'!K$13+'BF 61-&gt;70 + CF 20.9-&gt;70'!K$12</f>
        <v>17.68</v>
      </c>
      <c r="L72" s="3">
        <f>'BF 61-&gt;70 + CF 20.9-&gt;70'!L$13+'BF 61-&gt;70 + CF 20.9-&gt;70'!L$12</f>
        <v>17.68</v>
      </c>
      <c r="M72" s="3">
        <f>'BF 61-&gt;70 + CF 20.9-&gt;70'!M$13+'BF 61-&gt;70 + CF 20.9-&gt;70'!M$12</f>
        <v>17.68</v>
      </c>
      <c r="N72" s="3">
        <f>'BF 61-&gt;70 + CF 20.9-&gt;70'!N$13+'BF 61-&gt;70 + CF 20.9-&gt;70'!N$12</f>
        <v>17.68</v>
      </c>
      <c r="O72" s="3">
        <f>'BF 61-&gt;70 + CF 20.9-&gt;70'!O$13+'BF 61-&gt;70 + CF 20.9-&gt;70'!O$12</f>
        <v>17.68</v>
      </c>
      <c r="P72" s="3">
        <f>'BF 61-&gt;70 + CF 20.9-&gt;70'!P$13+'BF 61-&gt;70 + CF 20.9-&gt;70'!P$12</f>
        <v>17.68</v>
      </c>
    </row>
    <row r="73" spans="1:16" x14ac:dyDescent="0.2">
      <c r="A73" t="s">
        <v>36</v>
      </c>
      <c r="B73" s="3">
        <f>'BF 61-&gt;80 + CF 20.9-&gt;30'!B$13+'BF 61-&gt;80 + CF 20.9-&gt;30'!B$12</f>
        <v>17.7</v>
      </c>
      <c r="C73" s="3">
        <f>'BF 61-&gt;80 + CF 20.9-&gt;30'!C$13+'BF 61-&gt;80 + CF 20.9-&gt;30'!C$12</f>
        <v>17.670000000000002</v>
      </c>
      <c r="D73" s="3">
        <f>'BF 61-&gt;80 + CF 20.9-&gt;30'!D$13+'BF 61-&gt;80 + CF 20.9-&gt;30'!D$12</f>
        <v>17.670000000000002</v>
      </c>
      <c r="E73" s="3">
        <f>'BF 61-&gt;80 + CF 20.9-&gt;30'!E$13+'BF 61-&gt;80 + CF 20.9-&gt;30'!E$12</f>
        <v>17.670000000000002</v>
      </c>
      <c r="F73" s="3">
        <f>'BF 61-&gt;80 + CF 20.9-&gt;30'!F$13+'BF 61-&gt;80 + CF 20.9-&gt;30'!F$12</f>
        <v>17.670000000000002</v>
      </c>
      <c r="G73" s="3">
        <f>'BF 61-&gt;80 + CF 20.9-&gt;30'!G$13+'BF 61-&gt;80 + CF 20.9-&gt;30'!G$12</f>
        <v>17.670000000000002</v>
      </c>
      <c r="H73" s="3">
        <f>'BF 61-&gt;80 + CF 20.9-&gt;30'!H$13+'BF 61-&gt;80 + CF 20.9-&gt;30'!H$12</f>
        <v>17.670000000000002</v>
      </c>
      <c r="I73" s="3">
        <f>'BF 61-&gt;80 + CF 20.9-&gt;30'!I$13+'BF 61-&gt;80 + CF 20.9-&gt;30'!I$12</f>
        <v>17.670000000000002</v>
      </c>
      <c r="J73" s="3">
        <f>'BF 61-&gt;80 + CF 20.9-&gt;30'!J$13+'BF 61-&gt;80 + CF 20.9-&gt;30'!J$12</f>
        <v>17.670000000000002</v>
      </c>
      <c r="K73" s="3">
        <f>'BF 61-&gt;80 + CF 20.9-&gt;30'!K$13+'BF 61-&gt;80 + CF 20.9-&gt;30'!K$12</f>
        <v>17.670000000000002</v>
      </c>
      <c r="L73" s="3">
        <f>'BF 61-&gt;80 + CF 20.9-&gt;30'!L$13+'BF 61-&gt;80 + CF 20.9-&gt;30'!L$12</f>
        <v>17.670000000000002</v>
      </c>
      <c r="M73" s="3">
        <f>'BF 61-&gt;80 + CF 20.9-&gt;30'!M$13+'BF 61-&gt;80 + CF 20.9-&gt;30'!M$12</f>
        <v>17.670000000000002</v>
      </c>
      <c r="N73" s="3">
        <f>'BF 61-&gt;80 + CF 20.9-&gt;30'!N$13+'BF 61-&gt;80 + CF 20.9-&gt;30'!N$12</f>
        <v>17.670000000000002</v>
      </c>
      <c r="O73" s="3">
        <f>'BF 61-&gt;80 + CF 20.9-&gt;30'!O$13+'BF 61-&gt;80 + CF 20.9-&gt;30'!O$12</f>
        <v>17.670000000000002</v>
      </c>
      <c r="P73" s="3">
        <f>'BF 61-&gt;80 + CF 20.9-&gt;30'!P$13+'BF 61-&gt;80 + CF 20.9-&gt;30'!P$12</f>
        <v>17.670000000000002</v>
      </c>
    </row>
    <row r="75" spans="1:16" s="4" customFormat="1" x14ac:dyDescent="0.2">
      <c r="A75" s="4" t="s">
        <v>17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2">
      <c r="A76" t="s">
        <v>28</v>
      </c>
      <c r="B76" s="3">
        <f>Baseline!B$18+Baseline!B$17</f>
        <v>17.7</v>
      </c>
      <c r="C76" s="3">
        <f>Baseline!C$18+Baseline!C$17</f>
        <v>17.7</v>
      </c>
      <c r="D76" s="3">
        <f>Baseline!D$18+Baseline!D$17</f>
        <v>17.7</v>
      </c>
      <c r="E76" s="3">
        <f>Baseline!E$18+Baseline!E$17</f>
        <v>17.7</v>
      </c>
      <c r="F76" s="3">
        <f>Baseline!F$18+Baseline!F$17</f>
        <v>17.7</v>
      </c>
      <c r="G76" s="3">
        <f>Baseline!G$18+Baseline!G$17</f>
        <v>17.7</v>
      </c>
      <c r="H76" s="3">
        <f>Baseline!H$18+Baseline!H$17</f>
        <v>17.7</v>
      </c>
      <c r="I76" s="3">
        <f>Baseline!I$18+Baseline!I$17</f>
        <v>17.7</v>
      </c>
      <c r="J76" s="3">
        <f>Baseline!J$18+Baseline!J$17</f>
        <v>17.7</v>
      </c>
      <c r="K76" s="3">
        <f>Baseline!K$18+Baseline!K$17</f>
        <v>17.7</v>
      </c>
      <c r="L76" s="3">
        <f>Baseline!L$18+Baseline!L$17</f>
        <v>17.7</v>
      </c>
      <c r="M76" s="3">
        <f>Baseline!M$18+Baseline!M$17</f>
        <v>17.7</v>
      </c>
      <c r="N76" s="3">
        <f>Baseline!N$18+Baseline!N$17</f>
        <v>17.7</v>
      </c>
      <c r="O76" s="3">
        <f>Baseline!O$18+Baseline!O$17</f>
        <v>17.7</v>
      </c>
      <c r="P76" s="3">
        <f>Baseline!P$18+Baseline!P$17</f>
        <v>17.7</v>
      </c>
    </row>
    <row r="77" spans="1:16" x14ac:dyDescent="0.2">
      <c r="A77" t="s">
        <v>22</v>
      </c>
      <c r="B77" s="3">
        <f>'BF 61-&gt;70'!B$18+'BF 61-&gt;70'!B$17</f>
        <v>17.7</v>
      </c>
      <c r="C77" s="3">
        <f>'BF 61-&gt;70'!C$18+'BF 61-&gt;70'!C$17</f>
        <v>17.64</v>
      </c>
      <c r="D77" s="3">
        <f>'BF 61-&gt;70'!D$18+'BF 61-&gt;70'!D$17</f>
        <v>17.64</v>
      </c>
      <c r="E77" s="3">
        <f>'BF 61-&gt;70'!E$18+'BF 61-&gt;70'!E$17</f>
        <v>17.64</v>
      </c>
      <c r="F77" s="3">
        <f>'BF 61-&gt;70'!F$18+'BF 61-&gt;70'!F$17</f>
        <v>17.64</v>
      </c>
      <c r="G77" s="3">
        <f>'BF 61-&gt;70'!G$18+'BF 61-&gt;70'!G$17</f>
        <v>17.64</v>
      </c>
      <c r="H77" s="3">
        <f>'BF 61-&gt;70'!H$18+'BF 61-&gt;70'!H$17</f>
        <v>17.64</v>
      </c>
      <c r="I77" s="3">
        <f>'BF 61-&gt;70'!I$18+'BF 61-&gt;70'!I$17</f>
        <v>17.64</v>
      </c>
      <c r="J77" s="3">
        <f>'BF 61-&gt;70'!J$18+'BF 61-&gt;70'!J$17</f>
        <v>17.64</v>
      </c>
      <c r="K77" s="3">
        <f>'BF 61-&gt;70'!K$18+'BF 61-&gt;70'!K$17</f>
        <v>17.64</v>
      </c>
      <c r="L77" s="3">
        <f>'BF 61-&gt;70'!L$18+'BF 61-&gt;70'!L$17</f>
        <v>17.64</v>
      </c>
      <c r="M77" s="3">
        <f>'BF 61-&gt;70'!M$18+'BF 61-&gt;70'!M$17</f>
        <v>17.64</v>
      </c>
      <c r="N77" s="3">
        <f>'BF 61-&gt;70'!N$18+'BF 61-&gt;70'!N$17</f>
        <v>17.64</v>
      </c>
      <c r="O77" s="3">
        <f>'BF 61-&gt;70'!O$18+'BF 61-&gt;70'!O$17</f>
        <v>17.64</v>
      </c>
      <c r="P77" s="3">
        <f>'BF 61-&gt;70'!P$18+'BF 61-&gt;70'!P$17</f>
        <v>17.64</v>
      </c>
    </row>
    <row r="78" spans="1:16" x14ac:dyDescent="0.2">
      <c r="A78" t="s">
        <v>24</v>
      </c>
      <c r="B78" s="3">
        <f>'BF 61-&gt;80'!B$18+'BF 61-&gt;80'!B$17</f>
        <v>17.7</v>
      </c>
      <c r="C78" s="3">
        <f>'BF 61-&gt;80'!C$18+'BF 61-&gt;80'!C$17</f>
        <v>17.600000000000001</v>
      </c>
      <c r="D78" s="3">
        <f>'BF 61-&gt;80'!D$18+'BF 61-&gt;80'!D$17</f>
        <v>17.600000000000001</v>
      </c>
      <c r="E78" s="3">
        <f>'BF 61-&gt;80'!E$18+'BF 61-&gt;80'!E$17</f>
        <v>17.600000000000001</v>
      </c>
      <c r="F78" s="3">
        <f>'BF 61-&gt;80'!F$18+'BF 61-&gt;80'!F$17</f>
        <v>17.600000000000001</v>
      </c>
      <c r="G78" s="3">
        <f>'BF 61-&gt;80'!G$18+'BF 61-&gt;80'!G$17</f>
        <v>17.600000000000001</v>
      </c>
      <c r="H78" s="3">
        <f>'BF 61-&gt;80'!H$18+'BF 61-&gt;80'!H$17</f>
        <v>17.600000000000001</v>
      </c>
      <c r="I78" s="3">
        <f>'BF 61-&gt;80'!I$18+'BF 61-&gt;80'!I$17</f>
        <v>17.600000000000001</v>
      </c>
      <c r="J78" s="3">
        <f>'BF 61-&gt;80'!J$18+'BF 61-&gt;80'!J$17</f>
        <v>17.600000000000001</v>
      </c>
      <c r="K78" s="3">
        <f>'BF 61-&gt;80'!K$18+'BF 61-&gt;80'!K$17</f>
        <v>17.600000000000001</v>
      </c>
      <c r="L78" s="3">
        <f>'BF 61-&gt;80'!L$18+'BF 61-&gt;80'!L$17</f>
        <v>17.600000000000001</v>
      </c>
      <c r="M78" s="3">
        <f>'BF 61-&gt;80'!M$18+'BF 61-&gt;80'!M$17</f>
        <v>17.600000000000001</v>
      </c>
      <c r="N78" s="3">
        <f>'BF 61-&gt;80'!N$18+'BF 61-&gt;80'!N$17</f>
        <v>17.600000000000001</v>
      </c>
      <c r="O78" s="3">
        <f>'BF 61-&gt;80'!O$18+'BF 61-&gt;80'!O$17</f>
        <v>17.600000000000001</v>
      </c>
      <c r="P78" s="3">
        <f>'BF 61-&gt;80'!P$18+'BF 61-&gt;80'!P$17</f>
        <v>17.600000000000001</v>
      </c>
    </row>
    <row r="79" spans="1:16" x14ac:dyDescent="0.2">
      <c r="A79" t="s">
        <v>23</v>
      </c>
      <c r="B79" s="3">
        <f>'BF 61-&gt;90'!B$18+'BF 61-&gt;90'!B$17</f>
        <v>17.7</v>
      </c>
      <c r="C79" s="3">
        <f>'BF 61-&gt;90'!C$18+'BF 61-&gt;90'!C$17</f>
        <v>17.55</v>
      </c>
      <c r="D79" s="3">
        <f>'BF 61-&gt;90'!D$18+'BF 61-&gt;90'!D$17</f>
        <v>17.55</v>
      </c>
      <c r="E79" s="3">
        <f>'BF 61-&gt;90'!E$18+'BF 61-&gt;90'!E$17</f>
        <v>17.55</v>
      </c>
      <c r="F79" s="3">
        <f>'BF 61-&gt;90'!F$18+'BF 61-&gt;90'!F$17</f>
        <v>17.55</v>
      </c>
      <c r="G79" s="3">
        <f>'BF 61-&gt;90'!G$18+'BF 61-&gt;90'!G$17</f>
        <v>17.55</v>
      </c>
      <c r="H79" s="3">
        <f>'BF 61-&gt;90'!H$18+'BF 61-&gt;90'!H$17</f>
        <v>17.55</v>
      </c>
      <c r="I79" s="3">
        <f>'BF 61-&gt;90'!I$18+'BF 61-&gt;90'!I$17</f>
        <v>17.55</v>
      </c>
      <c r="J79" s="3">
        <f>'BF 61-&gt;90'!J$18+'BF 61-&gt;90'!J$17</f>
        <v>17.55</v>
      </c>
      <c r="K79" s="3">
        <f>'BF 61-&gt;90'!K$18+'BF 61-&gt;90'!K$17</f>
        <v>17.55</v>
      </c>
      <c r="L79" s="3">
        <f>'BF 61-&gt;90'!L$18+'BF 61-&gt;90'!L$17</f>
        <v>17.55</v>
      </c>
      <c r="M79" s="3">
        <f>'BF 61-&gt;90'!M$18+'BF 61-&gt;90'!M$17</f>
        <v>17.55</v>
      </c>
      <c r="N79" s="3">
        <f>'BF 61-&gt;90'!N$18+'BF 61-&gt;90'!N$17</f>
        <v>17.55</v>
      </c>
      <c r="O79" s="3">
        <f>'BF 61-&gt;90'!O$18+'BF 61-&gt;90'!O$17</f>
        <v>17.55</v>
      </c>
      <c r="P79" s="3">
        <f>'BF 61-&gt;90'!P$18+'BF 61-&gt;90'!P$17</f>
        <v>17.55</v>
      </c>
    </row>
    <row r="80" spans="1:16" x14ac:dyDescent="0.2">
      <c r="A80" t="s">
        <v>27</v>
      </c>
      <c r="B80" s="3">
        <f>'CF 20.9-&gt;30'!B$18+'CF 20.9-&gt;30'!B$17</f>
        <v>17.7</v>
      </c>
      <c r="C80" s="3">
        <f>'CF 20.9-&gt;30'!C$18+'CF 20.9-&gt;30'!C$17</f>
        <v>17.7</v>
      </c>
      <c r="D80" s="3">
        <f>'CF 20.9-&gt;30'!D$18+'CF 20.9-&gt;30'!D$17</f>
        <v>17.7</v>
      </c>
      <c r="E80" s="3">
        <f>'CF 20.9-&gt;30'!E$18+'CF 20.9-&gt;30'!E$17</f>
        <v>17.7</v>
      </c>
      <c r="F80" s="3">
        <f>'CF 20.9-&gt;30'!F$18+'CF 20.9-&gt;30'!F$17</f>
        <v>17.7</v>
      </c>
      <c r="G80" s="3">
        <f>'CF 20.9-&gt;30'!G$18+'CF 20.9-&gt;30'!G$17</f>
        <v>17.7</v>
      </c>
      <c r="H80" s="3">
        <f>'CF 20.9-&gt;30'!H$18+'CF 20.9-&gt;30'!H$17</f>
        <v>17.7</v>
      </c>
      <c r="I80" s="3">
        <f>'CF 20.9-&gt;30'!I$18+'CF 20.9-&gt;30'!I$17</f>
        <v>17.7</v>
      </c>
      <c r="J80" s="3">
        <f>'CF 20.9-&gt;30'!J$18+'CF 20.9-&gt;30'!J$17</f>
        <v>17.7</v>
      </c>
      <c r="K80" s="3">
        <f>'CF 20.9-&gt;30'!K$18+'CF 20.9-&gt;30'!K$17</f>
        <v>17.7</v>
      </c>
      <c r="L80" s="3">
        <f>'CF 20.9-&gt;30'!L$18+'CF 20.9-&gt;30'!L$17</f>
        <v>17.7</v>
      </c>
      <c r="M80" s="3">
        <f>'CF 20.9-&gt;30'!M$18+'CF 20.9-&gt;30'!M$17</f>
        <v>17.7</v>
      </c>
      <c r="N80" s="3">
        <f>'CF 20.9-&gt;30'!N$18+'CF 20.9-&gt;30'!N$17</f>
        <v>17.7</v>
      </c>
      <c r="O80" s="3">
        <f>'CF 20.9-&gt;30'!O$18+'CF 20.9-&gt;30'!O$17</f>
        <v>17.7</v>
      </c>
      <c r="P80" s="3">
        <f>'CF 20.9-&gt;30'!P$18+'CF 20.9-&gt;30'!P$17</f>
        <v>17.7</v>
      </c>
    </row>
    <row r="81" spans="1:16" x14ac:dyDescent="0.2">
      <c r="A81" t="s">
        <v>25</v>
      </c>
      <c r="B81" s="3">
        <f>'CF 20.9-&gt;50'!B$18+'CF 20.9-&gt;50'!B$17</f>
        <v>17.7</v>
      </c>
      <c r="C81" s="3">
        <f>'CF 20.9-&gt;50'!C$18+'CF 20.9-&gt;50'!C$17</f>
        <v>17.7</v>
      </c>
      <c r="D81" s="3">
        <f>'CF 20.9-&gt;50'!D$18+'CF 20.9-&gt;50'!D$17</f>
        <v>17.7</v>
      </c>
      <c r="E81" s="3">
        <f>'CF 20.9-&gt;50'!E$18+'CF 20.9-&gt;50'!E$17</f>
        <v>17.7</v>
      </c>
      <c r="F81" s="3">
        <f>'CF 20.9-&gt;50'!F$18+'CF 20.9-&gt;50'!F$17</f>
        <v>17.7</v>
      </c>
      <c r="G81" s="3">
        <f>'CF 20.9-&gt;50'!G$18+'CF 20.9-&gt;50'!G$17</f>
        <v>17.7</v>
      </c>
      <c r="H81" s="3">
        <f>'CF 20.9-&gt;50'!H$18+'CF 20.9-&gt;50'!H$17</f>
        <v>17.7</v>
      </c>
      <c r="I81" s="3">
        <f>'CF 20.9-&gt;50'!I$18+'CF 20.9-&gt;50'!I$17</f>
        <v>17.7</v>
      </c>
      <c r="J81" s="3">
        <f>'CF 20.9-&gt;50'!J$18+'CF 20.9-&gt;50'!J$17</f>
        <v>17.7</v>
      </c>
      <c r="K81" s="3">
        <f>'CF 20.9-&gt;50'!K$18+'CF 20.9-&gt;50'!K$17</f>
        <v>17.7</v>
      </c>
      <c r="L81" s="3">
        <f>'CF 20.9-&gt;50'!L$18+'CF 20.9-&gt;50'!L$17</f>
        <v>17.7</v>
      </c>
      <c r="M81" s="3">
        <f>'CF 20.9-&gt;50'!M$18+'CF 20.9-&gt;50'!M$17</f>
        <v>17.7</v>
      </c>
      <c r="N81" s="3">
        <f>'CF 20.9-&gt;50'!N$18+'CF 20.9-&gt;50'!N$17</f>
        <v>17.7</v>
      </c>
      <c r="O81" s="3">
        <f>'CF 20.9-&gt;50'!O$18+'CF 20.9-&gt;50'!O$17</f>
        <v>17.7</v>
      </c>
      <c r="P81" s="3">
        <f>'CF 20.9-&gt;50'!P$18+'CF 20.9-&gt;50'!P$17</f>
        <v>17.7</v>
      </c>
    </row>
    <row r="82" spans="1:16" x14ac:dyDescent="0.2">
      <c r="A82" t="s">
        <v>26</v>
      </c>
      <c r="B82" s="3">
        <f>'CF 20.9-&gt;70'!B$18+'CF 20.9-&gt;70'!B$17</f>
        <v>17.7</v>
      </c>
      <c r="C82" s="3">
        <f>'CF 20.9-&gt;70'!C$18+'CF 20.9-&gt;70'!C$17</f>
        <v>17.7</v>
      </c>
      <c r="D82" s="3">
        <f>'CF 20.9-&gt;70'!D$18+'CF 20.9-&gt;70'!D$17</f>
        <v>17.7</v>
      </c>
      <c r="E82" s="3">
        <f>'CF 20.9-&gt;70'!E$18+'CF 20.9-&gt;70'!E$17</f>
        <v>17.7</v>
      </c>
      <c r="F82" s="3">
        <f>'CF 20.9-&gt;70'!F$18+'CF 20.9-&gt;70'!F$17</f>
        <v>17.7</v>
      </c>
      <c r="G82" s="3">
        <f>'CF 20.9-&gt;70'!G$18+'CF 20.9-&gt;70'!G$17</f>
        <v>17.7</v>
      </c>
      <c r="H82" s="3">
        <f>'CF 20.9-&gt;70'!H$18+'CF 20.9-&gt;70'!H$17</f>
        <v>17.7</v>
      </c>
      <c r="I82" s="3">
        <f>'CF 20.9-&gt;70'!I$18+'CF 20.9-&gt;70'!I$17</f>
        <v>17.7</v>
      </c>
      <c r="J82" s="3">
        <f>'CF 20.9-&gt;70'!J$18+'CF 20.9-&gt;70'!J$17</f>
        <v>17.7</v>
      </c>
      <c r="K82" s="3">
        <f>'CF 20.9-&gt;70'!K$18+'CF 20.9-&gt;70'!K$17</f>
        <v>17.7</v>
      </c>
      <c r="L82" s="3">
        <f>'CF 20.9-&gt;70'!L$18+'CF 20.9-&gt;70'!L$17</f>
        <v>17.7</v>
      </c>
      <c r="M82" s="3">
        <f>'CF 20.9-&gt;70'!M$18+'CF 20.9-&gt;70'!M$17</f>
        <v>17.7</v>
      </c>
      <c r="N82" s="3">
        <f>'CF 20.9-&gt;70'!N$18+'CF 20.9-&gt;70'!N$17</f>
        <v>17.7</v>
      </c>
      <c r="O82" s="3">
        <f>'CF 20.9-&gt;70'!O$18+'CF 20.9-&gt;70'!O$17</f>
        <v>17.7</v>
      </c>
      <c r="P82" s="3">
        <f>'CF 20.9-&gt;70'!P$18+'CF 20.9-&gt;70'!P$17</f>
        <v>17.7</v>
      </c>
    </row>
    <row r="83" spans="1:16" x14ac:dyDescent="0.2">
      <c r="A83" t="s">
        <v>35</v>
      </c>
      <c r="B83" s="3">
        <f>'BF 61-&gt;90 + CF 20.9-&gt;70'!B$18+'BF 61-&gt;90 + CF 20.9-&gt;70'!B$17</f>
        <v>17.7</v>
      </c>
      <c r="C83" s="3">
        <f>'BF 61-&gt;90 + CF 20.9-&gt;70'!C$18+'BF 61-&gt;90 + CF 20.9-&gt;70'!C$17</f>
        <v>17.55</v>
      </c>
      <c r="D83" s="3">
        <f>'BF 61-&gt;90 + CF 20.9-&gt;70'!D$18+'BF 61-&gt;90 + CF 20.9-&gt;70'!D$17</f>
        <v>17.55</v>
      </c>
      <c r="E83" s="3">
        <f>'BF 61-&gt;90 + CF 20.9-&gt;70'!E$18+'BF 61-&gt;90 + CF 20.9-&gt;70'!E$17</f>
        <v>17.55</v>
      </c>
      <c r="F83" s="3">
        <f>'BF 61-&gt;90 + CF 20.9-&gt;70'!F$18+'BF 61-&gt;90 + CF 20.9-&gt;70'!F$17</f>
        <v>17.55</v>
      </c>
      <c r="G83" s="3">
        <f>'BF 61-&gt;90 + CF 20.9-&gt;70'!G$18+'BF 61-&gt;90 + CF 20.9-&gt;70'!G$17</f>
        <v>17.55</v>
      </c>
      <c r="H83" s="3">
        <f>'BF 61-&gt;90 + CF 20.9-&gt;70'!H$18+'BF 61-&gt;90 + CF 20.9-&gt;70'!H$17</f>
        <v>17.55</v>
      </c>
      <c r="I83" s="3">
        <f>'BF 61-&gt;90 + CF 20.9-&gt;70'!I$18+'BF 61-&gt;90 + CF 20.9-&gt;70'!I$17</f>
        <v>17.55</v>
      </c>
      <c r="J83" s="3">
        <f>'BF 61-&gt;90 + CF 20.9-&gt;70'!J$18+'BF 61-&gt;90 + CF 20.9-&gt;70'!J$17</f>
        <v>17.55</v>
      </c>
      <c r="K83" s="3">
        <f>'BF 61-&gt;90 + CF 20.9-&gt;70'!K$18+'BF 61-&gt;90 + CF 20.9-&gt;70'!K$17</f>
        <v>17.55</v>
      </c>
      <c r="L83" s="3">
        <f>'BF 61-&gt;90 + CF 20.9-&gt;70'!L$18+'BF 61-&gt;90 + CF 20.9-&gt;70'!L$17</f>
        <v>17.55</v>
      </c>
      <c r="M83" s="3">
        <f>'BF 61-&gt;90 + CF 20.9-&gt;70'!M$18+'BF 61-&gt;90 + CF 20.9-&gt;70'!M$17</f>
        <v>17.55</v>
      </c>
      <c r="N83" s="3">
        <f>'BF 61-&gt;90 + CF 20.9-&gt;70'!N$18+'BF 61-&gt;90 + CF 20.9-&gt;70'!N$17</f>
        <v>17.55</v>
      </c>
      <c r="O83" s="3">
        <f>'BF 61-&gt;90 + CF 20.9-&gt;70'!O$18+'BF 61-&gt;90 + CF 20.9-&gt;70'!O$17</f>
        <v>17.55</v>
      </c>
      <c r="P83" s="3">
        <f>'BF 61-&gt;90 + CF 20.9-&gt;70'!P$18+'BF 61-&gt;90 + CF 20.9-&gt;70'!P$17</f>
        <v>17.55</v>
      </c>
    </row>
    <row r="84" spans="1:16" x14ac:dyDescent="0.2">
      <c r="A84" t="s">
        <v>34</v>
      </c>
      <c r="B84" s="3">
        <f>'BF 61-&gt;70 + CF 20.9-&gt;70'!B$18+'BF 61-&gt;70 + CF 20.9-&gt;70'!B$17</f>
        <v>17.7</v>
      </c>
      <c r="C84" s="3">
        <f>'BF 61-&gt;70 + CF 20.9-&gt;70'!C$18+'BF 61-&gt;70 + CF 20.9-&gt;70'!C$17</f>
        <v>17.64</v>
      </c>
      <c r="D84" s="3">
        <f>'BF 61-&gt;70 + CF 20.9-&gt;70'!D$18+'BF 61-&gt;70 + CF 20.9-&gt;70'!D$17</f>
        <v>17.64</v>
      </c>
      <c r="E84" s="3">
        <f>'BF 61-&gt;70 + CF 20.9-&gt;70'!E$18+'BF 61-&gt;70 + CF 20.9-&gt;70'!E$17</f>
        <v>17.64</v>
      </c>
      <c r="F84" s="3">
        <f>'BF 61-&gt;70 + CF 20.9-&gt;70'!F$18+'BF 61-&gt;70 + CF 20.9-&gt;70'!F$17</f>
        <v>17.64</v>
      </c>
      <c r="G84" s="3">
        <f>'BF 61-&gt;70 + CF 20.9-&gt;70'!G$18+'BF 61-&gt;70 + CF 20.9-&gt;70'!G$17</f>
        <v>17.64</v>
      </c>
      <c r="H84" s="3">
        <f>'BF 61-&gt;70 + CF 20.9-&gt;70'!H$18+'BF 61-&gt;70 + CF 20.9-&gt;70'!H$17</f>
        <v>17.64</v>
      </c>
      <c r="I84" s="3">
        <f>'BF 61-&gt;70 + CF 20.9-&gt;70'!I$18+'BF 61-&gt;70 + CF 20.9-&gt;70'!I$17</f>
        <v>17.64</v>
      </c>
      <c r="J84" s="3">
        <f>'BF 61-&gt;70 + CF 20.9-&gt;70'!J$18+'BF 61-&gt;70 + CF 20.9-&gt;70'!J$17</f>
        <v>17.64</v>
      </c>
      <c r="K84" s="3">
        <f>'BF 61-&gt;70 + CF 20.9-&gt;70'!K$18+'BF 61-&gt;70 + CF 20.9-&gt;70'!K$17</f>
        <v>17.64</v>
      </c>
      <c r="L84" s="3">
        <f>'BF 61-&gt;70 + CF 20.9-&gt;70'!L$18+'BF 61-&gt;70 + CF 20.9-&gt;70'!L$17</f>
        <v>17.64</v>
      </c>
      <c r="M84" s="3">
        <f>'BF 61-&gt;70 + CF 20.9-&gt;70'!M$18+'BF 61-&gt;70 + CF 20.9-&gt;70'!M$17</f>
        <v>17.64</v>
      </c>
      <c r="N84" s="3">
        <f>'BF 61-&gt;70 + CF 20.9-&gt;70'!N$18+'BF 61-&gt;70 + CF 20.9-&gt;70'!N$17</f>
        <v>17.64</v>
      </c>
      <c r="O84" s="3">
        <f>'BF 61-&gt;70 + CF 20.9-&gt;70'!O$18+'BF 61-&gt;70 + CF 20.9-&gt;70'!O$17</f>
        <v>17.64</v>
      </c>
      <c r="P84" s="3">
        <f>'BF 61-&gt;70 + CF 20.9-&gt;70'!P$18+'BF 61-&gt;70 + CF 20.9-&gt;70'!P$17</f>
        <v>17.64</v>
      </c>
    </row>
    <row r="85" spans="1:16" x14ac:dyDescent="0.2">
      <c r="A85" t="s">
        <v>36</v>
      </c>
      <c r="B85" s="3">
        <f>'BF 61-&gt;80 + CF 20.9-&gt;30'!B$18+'BF 61-&gt;80 + CF 20.9-&gt;30'!B$17</f>
        <v>17.7</v>
      </c>
      <c r="C85" s="3">
        <f>'BF 61-&gt;80 + CF 20.9-&gt;30'!C$18+'BF 61-&gt;80 + CF 20.9-&gt;30'!C$17</f>
        <v>17.600000000000001</v>
      </c>
      <c r="D85" s="3">
        <f>'BF 61-&gt;80 + CF 20.9-&gt;30'!D$18+'BF 61-&gt;80 + CF 20.9-&gt;30'!D$17</f>
        <v>17.600000000000001</v>
      </c>
      <c r="E85" s="3">
        <f>'BF 61-&gt;80 + CF 20.9-&gt;30'!E$18+'BF 61-&gt;80 + CF 20.9-&gt;30'!E$17</f>
        <v>17.600000000000001</v>
      </c>
      <c r="F85" s="3">
        <f>'BF 61-&gt;80 + CF 20.9-&gt;30'!F$18+'BF 61-&gt;80 + CF 20.9-&gt;30'!F$17</f>
        <v>17.600000000000001</v>
      </c>
      <c r="G85" s="3">
        <f>'BF 61-&gt;80 + CF 20.9-&gt;30'!G$18+'BF 61-&gt;80 + CF 20.9-&gt;30'!G$17</f>
        <v>17.600000000000001</v>
      </c>
      <c r="H85" s="3">
        <f>'BF 61-&gt;80 + CF 20.9-&gt;30'!H$18+'BF 61-&gt;80 + CF 20.9-&gt;30'!H$17</f>
        <v>17.600000000000001</v>
      </c>
      <c r="I85" s="3">
        <f>'BF 61-&gt;80 + CF 20.9-&gt;30'!I$18+'BF 61-&gt;80 + CF 20.9-&gt;30'!I$17</f>
        <v>17.600000000000001</v>
      </c>
      <c r="J85" s="3">
        <f>'BF 61-&gt;80 + CF 20.9-&gt;30'!J$18+'BF 61-&gt;80 + CF 20.9-&gt;30'!J$17</f>
        <v>17.600000000000001</v>
      </c>
      <c r="K85" s="3">
        <f>'BF 61-&gt;80 + CF 20.9-&gt;30'!K$18+'BF 61-&gt;80 + CF 20.9-&gt;30'!K$17</f>
        <v>17.600000000000001</v>
      </c>
      <c r="L85" s="3">
        <f>'BF 61-&gt;80 + CF 20.9-&gt;30'!L$18+'BF 61-&gt;80 + CF 20.9-&gt;30'!L$17</f>
        <v>17.600000000000001</v>
      </c>
      <c r="M85" s="3">
        <f>'BF 61-&gt;80 + CF 20.9-&gt;30'!M$18+'BF 61-&gt;80 + CF 20.9-&gt;30'!M$17</f>
        <v>17.600000000000001</v>
      </c>
      <c r="N85" s="3">
        <f>'BF 61-&gt;80 + CF 20.9-&gt;30'!N$18+'BF 61-&gt;80 + CF 20.9-&gt;30'!N$17</f>
        <v>17.600000000000001</v>
      </c>
      <c r="O85" s="3">
        <f>'BF 61-&gt;80 + CF 20.9-&gt;30'!O$18+'BF 61-&gt;80 + CF 20.9-&gt;30'!O$17</f>
        <v>17.600000000000001</v>
      </c>
      <c r="P85" s="3">
        <f>'BF 61-&gt;80 + CF 20.9-&gt;30'!P$18+'BF 61-&gt;80 + CF 20.9-&gt;30'!P$17</f>
        <v>17.600000000000001</v>
      </c>
    </row>
    <row r="87" spans="1:16" s="4" customFormat="1" x14ac:dyDescent="0.2">
      <c r="A87" s="4" t="s">
        <v>18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2">
      <c r="A88" t="s">
        <v>28</v>
      </c>
      <c r="B88" s="3">
        <f>Baseline!B$23+Baseline!B$22</f>
        <v>22.54</v>
      </c>
      <c r="C88" s="3">
        <f>Baseline!C$23+Baseline!C$22</f>
        <v>22.54</v>
      </c>
      <c r="D88" s="3">
        <f>Baseline!D$23+Baseline!D$22</f>
        <v>22.54</v>
      </c>
      <c r="E88" s="3">
        <f>Baseline!E$23+Baseline!E$22</f>
        <v>22.54</v>
      </c>
      <c r="F88" s="3">
        <f>Baseline!F$23+Baseline!F$22</f>
        <v>22.54</v>
      </c>
      <c r="G88" s="3">
        <f>Baseline!G$23+Baseline!G$22</f>
        <v>22.54</v>
      </c>
      <c r="H88" s="3">
        <f>Baseline!H$23+Baseline!H$22</f>
        <v>22.54</v>
      </c>
      <c r="I88" s="3">
        <f>Baseline!I$23+Baseline!I$22</f>
        <v>22.54</v>
      </c>
      <c r="J88" s="3">
        <f>Baseline!J$23+Baseline!J$22</f>
        <v>22.54</v>
      </c>
      <c r="K88" s="3">
        <f>Baseline!K$23+Baseline!K$22</f>
        <v>22.54</v>
      </c>
      <c r="L88" s="3">
        <f>Baseline!L$23+Baseline!L$22</f>
        <v>22.54</v>
      </c>
      <c r="M88" s="3">
        <f>Baseline!M$23+Baseline!M$22</f>
        <v>22.54</v>
      </c>
      <c r="N88" s="3">
        <f>Baseline!N$23+Baseline!N$22</f>
        <v>22.54</v>
      </c>
      <c r="O88" s="3">
        <f>Baseline!O$23+Baseline!O$22</f>
        <v>22.54</v>
      </c>
      <c r="P88" s="3">
        <f>Baseline!P$23+Baseline!P$22</f>
        <v>22.54</v>
      </c>
    </row>
    <row r="89" spans="1:16" x14ac:dyDescent="0.2">
      <c r="A89" t="s">
        <v>22</v>
      </c>
      <c r="B89" s="3">
        <f>'BF 61-&gt;70'!B$23+'BF 61-&gt;70'!B$22</f>
        <v>22.54</v>
      </c>
      <c r="C89" s="3">
        <f>'BF 61-&gt;70'!C$23+'BF 61-&gt;70'!C$22</f>
        <v>22.5</v>
      </c>
      <c r="D89" s="3">
        <f>'BF 61-&gt;70'!D$23+'BF 61-&gt;70'!D$22</f>
        <v>22.5</v>
      </c>
      <c r="E89" s="3">
        <f>'BF 61-&gt;70'!E$23+'BF 61-&gt;70'!E$22</f>
        <v>22.5</v>
      </c>
      <c r="F89" s="3">
        <f>'BF 61-&gt;70'!F$23+'BF 61-&gt;70'!F$22</f>
        <v>22.5</v>
      </c>
      <c r="G89" s="3">
        <f>'BF 61-&gt;70'!G$23+'BF 61-&gt;70'!G$22</f>
        <v>22.5</v>
      </c>
      <c r="H89" s="3">
        <f>'BF 61-&gt;70'!H$23+'BF 61-&gt;70'!H$22</f>
        <v>22.5</v>
      </c>
      <c r="I89" s="3">
        <f>'BF 61-&gt;70'!I$23+'BF 61-&gt;70'!I$22</f>
        <v>22.5</v>
      </c>
      <c r="J89" s="3">
        <f>'BF 61-&gt;70'!J$23+'BF 61-&gt;70'!J$22</f>
        <v>22.5</v>
      </c>
      <c r="K89" s="3">
        <f>'BF 61-&gt;70'!K$23+'BF 61-&gt;70'!K$22</f>
        <v>22.5</v>
      </c>
      <c r="L89" s="3">
        <f>'BF 61-&gt;70'!L$23+'BF 61-&gt;70'!L$22</f>
        <v>22.5</v>
      </c>
      <c r="M89" s="3">
        <f>'BF 61-&gt;70'!M$23+'BF 61-&gt;70'!M$22</f>
        <v>22.5</v>
      </c>
      <c r="N89" s="3">
        <f>'BF 61-&gt;70'!N$23+'BF 61-&gt;70'!N$22</f>
        <v>22.5</v>
      </c>
      <c r="O89" s="3">
        <f>'BF 61-&gt;70'!O$23+'BF 61-&gt;70'!O$22</f>
        <v>22.5</v>
      </c>
      <c r="P89" s="3">
        <f>'BF 61-&gt;70'!P$23+'BF 61-&gt;70'!P$22</f>
        <v>22.5</v>
      </c>
    </row>
    <row r="90" spans="1:16" x14ac:dyDescent="0.2">
      <c r="A90" t="s">
        <v>24</v>
      </c>
      <c r="B90" s="3">
        <f>'BF 61-&gt;80'!B$23+'BF 61-&gt;80'!B$22</f>
        <v>22.54</v>
      </c>
      <c r="C90" s="3">
        <f>'BF 61-&gt;80'!C$23+'BF 61-&gt;80'!C$22</f>
        <v>22.47</v>
      </c>
      <c r="D90" s="3">
        <f>'BF 61-&gt;80'!D$23+'BF 61-&gt;80'!D$22</f>
        <v>22.47</v>
      </c>
      <c r="E90" s="3">
        <f>'BF 61-&gt;80'!E$23+'BF 61-&gt;80'!E$22</f>
        <v>22.47</v>
      </c>
      <c r="F90" s="3">
        <f>'BF 61-&gt;80'!F$23+'BF 61-&gt;80'!F$22</f>
        <v>22.47</v>
      </c>
      <c r="G90" s="3">
        <f>'BF 61-&gt;80'!G$23+'BF 61-&gt;80'!G$22</f>
        <v>22.47</v>
      </c>
      <c r="H90" s="3">
        <f>'BF 61-&gt;80'!H$23+'BF 61-&gt;80'!H$22</f>
        <v>22.47</v>
      </c>
      <c r="I90" s="3">
        <f>'BF 61-&gt;80'!I$23+'BF 61-&gt;80'!I$22</f>
        <v>22.47</v>
      </c>
      <c r="J90" s="3">
        <f>'BF 61-&gt;80'!J$23+'BF 61-&gt;80'!J$22</f>
        <v>22.47</v>
      </c>
      <c r="K90" s="3">
        <f>'BF 61-&gt;80'!K$23+'BF 61-&gt;80'!K$22</f>
        <v>22.47</v>
      </c>
      <c r="L90" s="3">
        <f>'BF 61-&gt;80'!L$23+'BF 61-&gt;80'!L$22</f>
        <v>22.47</v>
      </c>
      <c r="M90" s="3">
        <f>'BF 61-&gt;80'!M$23+'BF 61-&gt;80'!M$22</f>
        <v>22.47</v>
      </c>
      <c r="N90" s="3">
        <f>'BF 61-&gt;80'!N$23+'BF 61-&gt;80'!N$22</f>
        <v>22.47</v>
      </c>
      <c r="O90" s="3">
        <f>'BF 61-&gt;80'!O$23+'BF 61-&gt;80'!O$22</f>
        <v>22.47</v>
      </c>
      <c r="P90" s="3">
        <f>'BF 61-&gt;80'!P$23+'BF 61-&gt;80'!P$22</f>
        <v>22.47</v>
      </c>
    </row>
    <row r="91" spans="1:16" x14ac:dyDescent="0.2">
      <c r="A91" t="s">
        <v>23</v>
      </c>
      <c r="B91" s="3">
        <f>'BF 61-&gt;90'!B$23+'BF 61-&gt;90'!B$22</f>
        <v>22.54</v>
      </c>
      <c r="C91" s="3">
        <f>'BF 61-&gt;90'!C$23+'BF 61-&gt;90'!C$22</f>
        <v>22.42</v>
      </c>
      <c r="D91" s="3">
        <f>'BF 61-&gt;90'!D$23+'BF 61-&gt;90'!D$22</f>
        <v>22.42</v>
      </c>
      <c r="E91" s="3">
        <f>'BF 61-&gt;90'!E$23+'BF 61-&gt;90'!E$22</f>
        <v>22.42</v>
      </c>
      <c r="F91" s="3">
        <f>'BF 61-&gt;90'!F$23+'BF 61-&gt;90'!F$22</f>
        <v>22.42</v>
      </c>
      <c r="G91" s="3">
        <f>'BF 61-&gt;90'!G$23+'BF 61-&gt;90'!G$22</f>
        <v>22.42</v>
      </c>
      <c r="H91" s="3">
        <f>'BF 61-&gt;90'!H$23+'BF 61-&gt;90'!H$22</f>
        <v>22.42</v>
      </c>
      <c r="I91" s="3">
        <f>'BF 61-&gt;90'!I$23+'BF 61-&gt;90'!I$22</f>
        <v>22.42</v>
      </c>
      <c r="J91" s="3">
        <f>'BF 61-&gt;90'!J$23+'BF 61-&gt;90'!J$22</f>
        <v>22.42</v>
      </c>
      <c r="K91" s="3">
        <f>'BF 61-&gt;90'!K$23+'BF 61-&gt;90'!K$22</f>
        <v>22.42</v>
      </c>
      <c r="L91" s="3">
        <f>'BF 61-&gt;90'!L$23+'BF 61-&gt;90'!L$22</f>
        <v>22.42</v>
      </c>
      <c r="M91" s="3">
        <f>'BF 61-&gt;90'!M$23+'BF 61-&gt;90'!M$22</f>
        <v>22.42</v>
      </c>
      <c r="N91" s="3">
        <f>'BF 61-&gt;90'!N$23+'BF 61-&gt;90'!N$22</f>
        <v>22.42</v>
      </c>
      <c r="O91" s="3">
        <f>'BF 61-&gt;90'!O$23+'BF 61-&gt;90'!O$22</f>
        <v>22.42</v>
      </c>
      <c r="P91" s="3">
        <f>'BF 61-&gt;90'!P$23+'BF 61-&gt;90'!P$22</f>
        <v>22.42</v>
      </c>
    </row>
    <row r="92" spans="1:16" x14ac:dyDescent="0.2">
      <c r="A92" t="s">
        <v>27</v>
      </c>
      <c r="B92" s="3">
        <f>'CF 20.9-&gt;30'!B$23+'CF 20.9-&gt;30'!B$22</f>
        <v>22.54</v>
      </c>
      <c r="C92" s="3">
        <f>'CF 20.9-&gt;30'!C$23+'CF 20.9-&gt;30'!C$22</f>
        <v>21.990000000000002</v>
      </c>
      <c r="D92" s="3">
        <f>'CF 20.9-&gt;30'!D$23+'CF 20.9-&gt;30'!D$22</f>
        <v>21.990000000000002</v>
      </c>
      <c r="E92" s="3">
        <f>'CF 20.9-&gt;30'!E$23+'CF 20.9-&gt;30'!E$22</f>
        <v>21.990000000000002</v>
      </c>
      <c r="F92" s="3">
        <f>'CF 20.9-&gt;30'!F$23+'CF 20.9-&gt;30'!F$22</f>
        <v>21.990000000000002</v>
      </c>
      <c r="G92" s="3">
        <f>'CF 20.9-&gt;30'!G$23+'CF 20.9-&gt;30'!G$22</f>
        <v>21.990000000000002</v>
      </c>
      <c r="H92" s="3">
        <f>'CF 20.9-&gt;30'!H$23+'CF 20.9-&gt;30'!H$22</f>
        <v>21.990000000000002</v>
      </c>
      <c r="I92" s="3">
        <f>'CF 20.9-&gt;30'!I$23+'CF 20.9-&gt;30'!I$22</f>
        <v>21.990000000000002</v>
      </c>
      <c r="J92" s="3">
        <f>'CF 20.9-&gt;30'!J$23+'CF 20.9-&gt;30'!J$22</f>
        <v>21.990000000000002</v>
      </c>
      <c r="K92" s="3">
        <f>'CF 20.9-&gt;30'!K$23+'CF 20.9-&gt;30'!K$22</f>
        <v>21.990000000000002</v>
      </c>
      <c r="L92" s="3">
        <f>'CF 20.9-&gt;30'!L$23+'CF 20.9-&gt;30'!L$22</f>
        <v>21.990000000000002</v>
      </c>
      <c r="M92" s="3">
        <f>'CF 20.9-&gt;30'!M$23+'CF 20.9-&gt;30'!M$22</f>
        <v>21.990000000000002</v>
      </c>
      <c r="N92" s="3">
        <f>'CF 20.9-&gt;30'!N$23+'CF 20.9-&gt;30'!N$22</f>
        <v>21.990000000000002</v>
      </c>
      <c r="O92" s="3">
        <f>'CF 20.9-&gt;30'!O$23+'CF 20.9-&gt;30'!O$22</f>
        <v>21.990000000000002</v>
      </c>
      <c r="P92" s="3">
        <f>'CF 20.9-&gt;30'!P$23+'CF 20.9-&gt;30'!P$22</f>
        <v>21.990000000000002</v>
      </c>
    </row>
    <row r="93" spans="1:16" x14ac:dyDescent="0.2">
      <c r="A93" t="s">
        <v>25</v>
      </c>
      <c r="B93" s="3">
        <f>'CF 20.9-&gt;50'!B$23+'CF 20.9-&gt;50'!B$22</f>
        <v>22.54</v>
      </c>
      <c r="C93" s="3">
        <f>'CF 20.9-&gt;50'!C$23+'CF 20.9-&gt;50'!C$22</f>
        <v>20.75</v>
      </c>
      <c r="D93" s="3">
        <f>'CF 20.9-&gt;50'!D$23+'CF 20.9-&gt;50'!D$22</f>
        <v>20.75</v>
      </c>
      <c r="E93" s="3">
        <f>'CF 20.9-&gt;50'!E$23+'CF 20.9-&gt;50'!E$22</f>
        <v>20.75</v>
      </c>
      <c r="F93" s="3">
        <f>'CF 20.9-&gt;50'!F$23+'CF 20.9-&gt;50'!F$22</f>
        <v>20.75</v>
      </c>
      <c r="G93" s="3">
        <f>'CF 20.9-&gt;50'!G$23+'CF 20.9-&gt;50'!G$22</f>
        <v>20.75</v>
      </c>
      <c r="H93" s="3">
        <f>'CF 20.9-&gt;50'!H$23+'CF 20.9-&gt;50'!H$22</f>
        <v>20.75</v>
      </c>
      <c r="I93" s="3">
        <f>'CF 20.9-&gt;50'!I$23+'CF 20.9-&gt;50'!I$22</f>
        <v>20.75</v>
      </c>
      <c r="J93" s="3">
        <f>'CF 20.9-&gt;50'!J$23+'CF 20.9-&gt;50'!J$22</f>
        <v>20.75</v>
      </c>
      <c r="K93" s="3">
        <f>'CF 20.9-&gt;50'!K$23+'CF 20.9-&gt;50'!K$22</f>
        <v>20.75</v>
      </c>
      <c r="L93" s="3">
        <f>'CF 20.9-&gt;50'!L$23+'CF 20.9-&gt;50'!L$22</f>
        <v>20.75</v>
      </c>
      <c r="M93" s="3">
        <f>'CF 20.9-&gt;50'!M$23+'CF 20.9-&gt;50'!M$22</f>
        <v>20.75</v>
      </c>
      <c r="N93" s="3">
        <f>'CF 20.9-&gt;50'!N$23+'CF 20.9-&gt;50'!N$22</f>
        <v>20.75</v>
      </c>
      <c r="O93" s="3">
        <f>'CF 20.9-&gt;50'!O$23+'CF 20.9-&gt;50'!O$22</f>
        <v>20.75</v>
      </c>
      <c r="P93" s="3">
        <f>'CF 20.9-&gt;50'!P$23+'CF 20.9-&gt;50'!P$22</f>
        <v>20.75</v>
      </c>
    </row>
    <row r="94" spans="1:16" x14ac:dyDescent="0.2">
      <c r="A94" t="s">
        <v>26</v>
      </c>
      <c r="B94" s="3">
        <f>'CF 20.9-&gt;70'!B$23+'CF 20.9-&gt;70'!B$22</f>
        <v>22.54</v>
      </c>
      <c r="C94" s="3">
        <f>'CF 20.9-&gt;70'!C$23+'CF 20.9-&gt;70'!C$22</f>
        <v>19.52</v>
      </c>
      <c r="D94" s="3">
        <f>'CF 20.9-&gt;70'!D$23+'CF 20.9-&gt;70'!D$22</f>
        <v>19.52</v>
      </c>
      <c r="E94" s="3">
        <f>'CF 20.9-&gt;70'!E$23+'CF 20.9-&gt;70'!E$22</f>
        <v>19.52</v>
      </c>
      <c r="F94" s="3">
        <f>'CF 20.9-&gt;70'!F$23+'CF 20.9-&gt;70'!F$22</f>
        <v>19.52</v>
      </c>
      <c r="G94" s="3">
        <f>'CF 20.9-&gt;70'!G$23+'CF 20.9-&gt;70'!G$22</f>
        <v>19.52</v>
      </c>
      <c r="H94" s="3">
        <f>'CF 20.9-&gt;70'!H$23+'CF 20.9-&gt;70'!H$22</f>
        <v>19.52</v>
      </c>
      <c r="I94" s="3">
        <f>'CF 20.9-&gt;70'!I$23+'CF 20.9-&gt;70'!I$22</f>
        <v>19.52</v>
      </c>
      <c r="J94" s="3">
        <f>'CF 20.9-&gt;70'!J$23+'CF 20.9-&gt;70'!J$22</f>
        <v>19.52</v>
      </c>
      <c r="K94" s="3">
        <f>'CF 20.9-&gt;70'!K$23+'CF 20.9-&gt;70'!K$22</f>
        <v>19.52</v>
      </c>
      <c r="L94" s="3">
        <f>'CF 20.9-&gt;70'!L$23+'CF 20.9-&gt;70'!L$22</f>
        <v>19.52</v>
      </c>
      <c r="M94" s="3">
        <f>'CF 20.9-&gt;70'!M$23+'CF 20.9-&gt;70'!M$22</f>
        <v>19.52</v>
      </c>
      <c r="N94" s="3">
        <f>'CF 20.9-&gt;70'!N$23+'CF 20.9-&gt;70'!N$22</f>
        <v>19.52</v>
      </c>
      <c r="O94" s="3">
        <f>'CF 20.9-&gt;70'!O$23+'CF 20.9-&gt;70'!O$22</f>
        <v>19.52</v>
      </c>
      <c r="P94" s="3">
        <f>'CF 20.9-&gt;70'!P$23+'CF 20.9-&gt;70'!P$22</f>
        <v>19.52</v>
      </c>
    </row>
    <row r="95" spans="1:16" x14ac:dyDescent="0.2">
      <c r="A95" t="s">
        <v>35</v>
      </c>
      <c r="B95" s="3">
        <f>'BF 61-&gt;90 + CF 20.9-&gt;70'!B$23+'BF 61-&gt;90 + CF 20.9-&gt;70'!B$22</f>
        <v>22.54</v>
      </c>
      <c r="C95" s="3">
        <f>'BF 61-&gt;90 + CF 20.9-&gt;70'!C$23+'BF 61-&gt;90 + CF 20.9-&gt;70'!C$22</f>
        <v>19.419999999999998</v>
      </c>
      <c r="D95" s="3">
        <f>'BF 61-&gt;90 + CF 20.9-&gt;70'!D$23+'BF 61-&gt;90 + CF 20.9-&gt;70'!D$22</f>
        <v>19.419999999999998</v>
      </c>
      <c r="E95" s="3">
        <f>'BF 61-&gt;90 + CF 20.9-&gt;70'!E$23+'BF 61-&gt;90 + CF 20.9-&gt;70'!E$22</f>
        <v>19.419999999999998</v>
      </c>
      <c r="F95" s="3">
        <f>'BF 61-&gt;90 + CF 20.9-&gt;70'!F$23+'BF 61-&gt;90 + CF 20.9-&gt;70'!F$22</f>
        <v>19.419999999999998</v>
      </c>
      <c r="G95" s="3">
        <f>'BF 61-&gt;90 + CF 20.9-&gt;70'!G$23+'BF 61-&gt;90 + CF 20.9-&gt;70'!G$22</f>
        <v>19.419999999999998</v>
      </c>
      <c r="H95" s="3">
        <f>'BF 61-&gt;90 + CF 20.9-&gt;70'!H$23+'BF 61-&gt;90 + CF 20.9-&gt;70'!H$22</f>
        <v>19.419999999999998</v>
      </c>
      <c r="I95" s="3">
        <f>'BF 61-&gt;90 + CF 20.9-&gt;70'!I$23+'BF 61-&gt;90 + CF 20.9-&gt;70'!I$22</f>
        <v>19.419999999999998</v>
      </c>
      <c r="J95" s="3">
        <f>'BF 61-&gt;90 + CF 20.9-&gt;70'!J$23+'BF 61-&gt;90 + CF 20.9-&gt;70'!J$22</f>
        <v>19.419999999999998</v>
      </c>
      <c r="K95" s="3">
        <f>'BF 61-&gt;90 + CF 20.9-&gt;70'!K$23+'BF 61-&gt;90 + CF 20.9-&gt;70'!K$22</f>
        <v>19.419999999999998</v>
      </c>
      <c r="L95" s="3">
        <f>'BF 61-&gt;90 + CF 20.9-&gt;70'!L$23+'BF 61-&gt;90 + CF 20.9-&gt;70'!L$22</f>
        <v>19.419999999999998</v>
      </c>
      <c r="M95" s="3">
        <f>'BF 61-&gt;90 + CF 20.9-&gt;70'!M$23+'BF 61-&gt;90 + CF 20.9-&gt;70'!M$22</f>
        <v>19.419999999999998</v>
      </c>
      <c r="N95" s="3">
        <f>'BF 61-&gt;90 + CF 20.9-&gt;70'!N$23+'BF 61-&gt;90 + CF 20.9-&gt;70'!N$22</f>
        <v>19.419999999999998</v>
      </c>
      <c r="O95" s="3">
        <f>'BF 61-&gt;90 + CF 20.9-&gt;70'!O$23+'BF 61-&gt;90 + CF 20.9-&gt;70'!O$22</f>
        <v>19.419999999999998</v>
      </c>
      <c r="P95" s="3">
        <f>'BF 61-&gt;90 + CF 20.9-&gt;70'!P$23+'BF 61-&gt;90 + CF 20.9-&gt;70'!P$22</f>
        <v>19.419999999999998</v>
      </c>
    </row>
    <row r="96" spans="1:16" x14ac:dyDescent="0.2">
      <c r="A96" t="s">
        <v>34</v>
      </c>
      <c r="B96" s="3">
        <f>'BF 61-&gt;70 + CF 20.9-&gt;70'!B$23+'BF 61-&gt;70 + CF 20.9-&gt;70'!B$22</f>
        <v>22.54</v>
      </c>
      <c r="C96" s="3">
        <f>'BF 61-&gt;70 + CF 20.9-&gt;70'!C$23+'BF 61-&gt;70 + CF 20.9-&gt;70'!C$22</f>
        <v>19.490000000000002</v>
      </c>
      <c r="D96" s="3">
        <f>'BF 61-&gt;70 + CF 20.9-&gt;70'!D$23+'BF 61-&gt;70 + CF 20.9-&gt;70'!D$22</f>
        <v>19.490000000000002</v>
      </c>
      <c r="E96" s="3">
        <f>'BF 61-&gt;70 + CF 20.9-&gt;70'!E$23+'BF 61-&gt;70 + CF 20.9-&gt;70'!E$22</f>
        <v>19.490000000000002</v>
      </c>
      <c r="F96" s="3">
        <f>'BF 61-&gt;70 + CF 20.9-&gt;70'!F$23+'BF 61-&gt;70 + CF 20.9-&gt;70'!F$22</f>
        <v>19.490000000000002</v>
      </c>
      <c r="G96" s="3">
        <f>'BF 61-&gt;70 + CF 20.9-&gt;70'!G$23+'BF 61-&gt;70 + CF 20.9-&gt;70'!G$22</f>
        <v>19.490000000000002</v>
      </c>
      <c r="H96" s="3">
        <f>'BF 61-&gt;70 + CF 20.9-&gt;70'!H$23+'BF 61-&gt;70 + CF 20.9-&gt;70'!H$22</f>
        <v>19.490000000000002</v>
      </c>
      <c r="I96" s="3">
        <f>'BF 61-&gt;70 + CF 20.9-&gt;70'!I$23+'BF 61-&gt;70 + CF 20.9-&gt;70'!I$22</f>
        <v>19.490000000000002</v>
      </c>
      <c r="J96" s="3">
        <f>'BF 61-&gt;70 + CF 20.9-&gt;70'!J$23+'BF 61-&gt;70 + CF 20.9-&gt;70'!J$22</f>
        <v>19.490000000000002</v>
      </c>
      <c r="K96" s="3">
        <f>'BF 61-&gt;70 + CF 20.9-&gt;70'!K$23+'BF 61-&gt;70 + CF 20.9-&gt;70'!K$22</f>
        <v>19.490000000000002</v>
      </c>
      <c r="L96" s="3">
        <f>'BF 61-&gt;70 + CF 20.9-&gt;70'!L$23+'BF 61-&gt;70 + CF 20.9-&gt;70'!L$22</f>
        <v>19.490000000000002</v>
      </c>
      <c r="M96" s="3">
        <f>'BF 61-&gt;70 + CF 20.9-&gt;70'!M$23+'BF 61-&gt;70 + CF 20.9-&gt;70'!M$22</f>
        <v>19.490000000000002</v>
      </c>
      <c r="N96" s="3">
        <f>'BF 61-&gt;70 + CF 20.9-&gt;70'!N$23+'BF 61-&gt;70 + CF 20.9-&gt;70'!N$22</f>
        <v>19.490000000000002</v>
      </c>
      <c r="O96" s="3">
        <f>'BF 61-&gt;70 + CF 20.9-&gt;70'!O$23+'BF 61-&gt;70 + CF 20.9-&gt;70'!O$22</f>
        <v>19.490000000000002</v>
      </c>
      <c r="P96" s="3">
        <f>'BF 61-&gt;70 + CF 20.9-&gt;70'!P$23+'BF 61-&gt;70 + CF 20.9-&gt;70'!P$22</f>
        <v>19.490000000000002</v>
      </c>
    </row>
    <row r="97" spans="1:26" x14ac:dyDescent="0.2">
      <c r="A97" t="s">
        <v>36</v>
      </c>
      <c r="B97" s="3">
        <f>'BF 61-&gt;80 + CF 20.9-&gt;30'!B$23+'BF 61-&gt;80 + CF 20.9-&gt;30'!B$22</f>
        <v>22.54</v>
      </c>
      <c r="C97" s="3">
        <f>'BF 61-&gt;80 + CF 20.9-&gt;30'!C$23+'BF 61-&gt;80 + CF 20.9-&gt;30'!C$22</f>
        <v>21.91</v>
      </c>
      <c r="D97" s="3">
        <f>'BF 61-&gt;80 + CF 20.9-&gt;30'!D$23+'BF 61-&gt;80 + CF 20.9-&gt;30'!D$22</f>
        <v>21.91</v>
      </c>
      <c r="E97" s="3">
        <f>'BF 61-&gt;80 + CF 20.9-&gt;30'!E$23+'BF 61-&gt;80 + CF 20.9-&gt;30'!E$22</f>
        <v>21.91</v>
      </c>
      <c r="F97" s="3">
        <f>'BF 61-&gt;80 + CF 20.9-&gt;30'!F$23+'BF 61-&gt;80 + CF 20.9-&gt;30'!F$22</f>
        <v>21.91</v>
      </c>
      <c r="G97" s="3">
        <f>'BF 61-&gt;80 + CF 20.9-&gt;30'!G$23+'BF 61-&gt;80 + CF 20.9-&gt;30'!G$22</f>
        <v>21.91</v>
      </c>
      <c r="H97" s="3">
        <f>'BF 61-&gt;80 + CF 20.9-&gt;30'!H$23+'BF 61-&gt;80 + CF 20.9-&gt;30'!H$22</f>
        <v>21.91</v>
      </c>
      <c r="I97" s="3">
        <f>'BF 61-&gt;80 + CF 20.9-&gt;30'!I$23+'BF 61-&gt;80 + CF 20.9-&gt;30'!I$22</f>
        <v>21.91</v>
      </c>
      <c r="J97" s="3">
        <f>'BF 61-&gt;80 + CF 20.9-&gt;30'!J$23+'BF 61-&gt;80 + CF 20.9-&gt;30'!J$22</f>
        <v>21.91</v>
      </c>
      <c r="K97" s="3">
        <f>'BF 61-&gt;80 + CF 20.9-&gt;30'!K$23+'BF 61-&gt;80 + CF 20.9-&gt;30'!K$22</f>
        <v>21.91</v>
      </c>
      <c r="L97" s="3">
        <f>'BF 61-&gt;80 + CF 20.9-&gt;30'!L$23+'BF 61-&gt;80 + CF 20.9-&gt;30'!L$22</f>
        <v>21.91</v>
      </c>
      <c r="M97" s="3">
        <f>'BF 61-&gt;80 + CF 20.9-&gt;30'!M$23+'BF 61-&gt;80 + CF 20.9-&gt;30'!M$22</f>
        <v>21.91</v>
      </c>
      <c r="N97" s="3">
        <f>'BF 61-&gt;80 + CF 20.9-&gt;30'!N$23+'BF 61-&gt;80 + CF 20.9-&gt;30'!N$22</f>
        <v>21.91</v>
      </c>
      <c r="O97" s="3">
        <f>'BF 61-&gt;80 + CF 20.9-&gt;30'!O$23+'BF 61-&gt;80 + CF 20.9-&gt;30'!O$22</f>
        <v>21.91</v>
      </c>
      <c r="P97" s="3">
        <f>'BF 61-&gt;80 + CF 20.9-&gt;30'!P$23+'BF 61-&gt;80 + CF 20.9-&gt;30'!P$22</f>
        <v>21.91</v>
      </c>
    </row>
    <row r="99" spans="1:26" s="4" customFormat="1" x14ac:dyDescent="0.2">
      <c r="A99" s="4" t="s">
        <v>29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26" x14ac:dyDescent="0.2">
      <c r="A100" t="s">
        <v>28</v>
      </c>
      <c r="B100" s="3">
        <f>Baseline!B$28+Baseline!B$27</f>
        <v>49.34</v>
      </c>
      <c r="C100" s="3">
        <f>Baseline!C$28+Baseline!C$27</f>
        <v>49.34</v>
      </c>
      <c r="D100" s="3">
        <f>Baseline!D$28+Baseline!D$27</f>
        <v>49.34</v>
      </c>
      <c r="E100" s="3">
        <f>Baseline!E$28+Baseline!E$27</f>
        <v>49.34</v>
      </c>
      <c r="F100" s="3">
        <f>Baseline!F$28+Baseline!F$27</f>
        <v>49.34</v>
      </c>
      <c r="G100" s="3">
        <f>Baseline!G$28+Baseline!G$27</f>
        <v>49.34</v>
      </c>
      <c r="H100" s="3">
        <f>Baseline!H$28+Baseline!H$27</f>
        <v>49.34</v>
      </c>
      <c r="I100" s="3">
        <f>Baseline!I$28+Baseline!I$27</f>
        <v>49.34</v>
      </c>
      <c r="J100" s="3">
        <f>Baseline!J$28+Baseline!J$27</f>
        <v>49.34</v>
      </c>
      <c r="K100" s="3">
        <f>Baseline!K$28+Baseline!K$27</f>
        <v>49.34</v>
      </c>
      <c r="L100" s="3">
        <f>Baseline!L$28+Baseline!L$27</f>
        <v>49.34</v>
      </c>
      <c r="M100" s="3">
        <f>Baseline!M$28+Baseline!M$27</f>
        <v>49.34</v>
      </c>
      <c r="N100" s="3">
        <f>Baseline!N$28+Baseline!N$27</f>
        <v>49.34</v>
      </c>
      <c r="O100" s="3">
        <f>Baseline!O$28+Baseline!O$27</f>
        <v>49.34</v>
      </c>
      <c r="P100" s="3">
        <f>Baseline!P$28+Baseline!P$27</f>
        <v>49.34</v>
      </c>
    </row>
    <row r="101" spans="1:26" x14ac:dyDescent="0.2">
      <c r="A101" t="s">
        <v>22</v>
      </c>
      <c r="B101" s="3">
        <f>'BF 61-&gt;70'!B$28+'BF 61-&gt;70'!B$27</f>
        <v>49.34</v>
      </c>
      <c r="C101" s="3">
        <f>'BF 61-&gt;70'!C$28+'BF 61-&gt;70'!C$27</f>
        <v>49.34</v>
      </c>
      <c r="D101" s="3">
        <f>'BF 61-&gt;70'!D$28+'BF 61-&gt;70'!D$27</f>
        <v>49.32</v>
      </c>
      <c r="E101" s="3">
        <f>'BF 61-&gt;70'!E$28+'BF 61-&gt;70'!E$27</f>
        <v>49.32</v>
      </c>
      <c r="F101" s="3">
        <f>'BF 61-&gt;70'!F$28+'BF 61-&gt;70'!F$27</f>
        <v>49.32</v>
      </c>
      <c r="G101" s="3">
        <f>'BF 61-&gt;70'!G$28+'BF 61-&gt;70'!G$27</f>
        <v>49.32</v>
      </c>
      <c r="H101" s="3">
        <f>'BF 61-&gt;70'!H$28+'BF 61-&gt;70'!H$27</f>
        <v>49.32</v>
      </c>
      <c r="I101" s="3">
        <f>'BF 61-&gt;70'!I$28+'BF 61-&gt;70'!I$27</f>
        <v>49.32</v>
      </c>
      <c r="J101" s="3">
        <f>'BF 61-&gt;70'!J$28+'BF 61-&gt;70'!J$27</f>
        <v>49.32</v>
      </c>
      <c r="K101" s="3">
        <f>'BF 61-&gt;70'!K$28+'BF 61-&gt;70'!K$27</f>
        <v>49.32</v>
      </c>
      <c r="L101" s="3">
        <f>'BF 61-&gt;70'!L$28+'BF 61-&gt;70'!L$27</f>
        <v>49.32</v>
      </c>
      <c r="M101" s="3">
        <f>'BF 61-&gt;70'!M$28+'BF 61-&gt;70'!M$27</f>
        <v>49.32</v>
      </c>
      <c r="N101" s="3">
        <f>'BF 61-&gt;70'!N$28+'BF 61-&gt;70'!N$27</f>
        <v>49.32</v>
      </c>
      <c r="O101" s="3">
        <f>'BF 61-&gt;70'!O$28+'BF 61-&gt;70'!O$27</f>
        <v>49.32</v>
      </c>
      <c r="P101" s="3">
        <f>'BF 61-&gt;70'!P$28+'BF 61-&gt;70'!P$27</f>
        <v>49.32</v>
      </c>
    </row>
    <row r="102" spans="1:26" x14ac:dyDescent="0.2">
      <c r="A102" t="s">
        <v>24</v>
      </c>
      <c r="B102" s="3">
        <f>'BF 61-&gt;80'!B$28+'BF 61-&gt;80'!B$27</f>
        <v>49.34</v>
      </c>
      <c r="C102" s="3">
        <f>'BF 61-&gt;80'!C$28+'BF 61-&gt;80'!C$27</f>
        <v>49.34</v>
      </c>
      <c r="D102" s="3">
        <f>'BF 61-&gt;80'!D$28+'BF 61-&gt;80'!D$27</f>
        <v>49.3</v>
      </c>
      <c r="E102" s="3">
        <f>'BF 61-&gt;80'!E$28+'BF 61-&gt;80'!E$27</f>
        <v>49.3</v>
      </c>
      <c r="F102" s="3">
        <f>'BF 61-&gt;80'!F$28+'BF 61-&gt;80'!F$27</f>
        <v>49.3</v>
      </c>
      <c r="G102" s="3">
        <f>'BF 61-&gt;80'!G$28+'BF 61-&gt;80'!G$27</f>
        <v>49.3</v>
      </c>
      <c r="H102" s="3">
        <f>'BF 61-&gt;80'!H$28+'BF 61-&gt;80'!H$27</f>
        <v>49.3</v>
      </c>
      <c r="I102" s="3">
        <f>'BF 61-&gt;80'!I$28+'BF 61-&gt;80'!I$27</f>
        <v>49.3</v>
      </c>
      <c r="J102" s="3">
        <f>'BF 61-&gt;80'!J$28+'BF 61-&gt;80'!J$27</f>
        <v>49.3</v>
      </c>
      <c r="K102" s="3">
        <f>'BF 61-&gt;80'!K$28+'BF 61-&gt;80'!K$27</f>
        <v>49.3</v>
      </c>
      <c r="L102" s="3">
        <f>'BF 61-&gt;80'!L$28+'BF 61-&gt;80'!L$27</f>
        <v>49.3</v>
      </c>
      <c r="M102" s="3">
        <f>'BF 61-&gt;80'!M$28+'BF 61-&gt;80'!M$27</f>
        <v>49.3</v>
      </c>
      <c r="N102" s="3">
        <f>'BF 61-&gt;80'!N$28+'BF 61-&gt;80'!N$27</f>
        <v>49.3</v>
      </c>
      <c r="O102" s="3">
        <f>'BF 61-&gt;80'!O$28+'BF 61-&gt;80'!O$27</f>
        <v>49.3</v>
      </c>
      <c r="P102" s="3">
        <f>'BF 61-&gt;80'!P$28+'BF 61-&gt;80'!P$27</f>
        <v>49.3</v>
      </c>
    </row>
    <row r="103" spans="1:26" x14ac:dyDescent="0.2">
      <c r="A103" t="s">
        <v>23</v>
      </c>
      <c r="B103" s="3">
        <f>'BF 61-&gt;90'!B$28+'BF 61-&gt;90'!B$27</f>
        <v>49.34</v>
      </c>
      <c r="C103" s="3">
        <f>'BF 61-&gt;90'!C$28+'BF 61-&gt;90'!C$27</f>
        <v>49.34</v>
      </c>
      <c r="D103" s="3">
        <f>'BF 61-&gt;90'!D$28+'BF 61-&gt;90'!D$27</f>
        <v>49.28</v>
      </c>
      <c r="E103" s="3">
        <f>'BF 61-&gt;90'!E$28+'BF 61-&gt;90'!E$27</f>
        <v>49.28</v>
      </c>
      <c r="F103" s="3">
        <f>'BF 61-&gt;90'!F$28+'BF 61-&gt;90'!F$27</f>
        <v>49.28</v>
      </c>
      <c r="G103" s="3">
        <f>'BF 61-&gt;90'!G$28+'BF 61-&gt;90'!G$27</f>
        <v>49.28</v>
      </c>
      <c r="H103" s="3">
        <f>'BF 61-&gt;90'!H$28+'BF 61-&gt;90'!H$27</f>
        <v>49.28</v>
      </c>
      <c r="I103" s="3">
        <f>'BF 61-&gt;90'!I$28+'BF 61-&gt;90'!I$27</f>
        <v>49.28</v>
      </c>
      <c r="J103" s="3">
        <f>'BF 61-&gt;90'!J$28+'BF 61-&gt;90'!J$27</f>
        <v>49.28</v>
      </c>
      <c r="K103" s="3">
        <f>'BF 61-&gt;90'!K$28+'BF 61-&gt;90'!K$27</f>
        <v>49.28</v>
      </c>
      <c r="L103" s="3">
        <f>'BF 61-&gt;90'!L$28+'BF 61-&gt;90'!L$27</f>
        <v>49.28</v>
      </c>
      <c r="M103" s="3">
        <f>'BF 61-&gt;90'!M$28+'BF 61-&gt;90'!M$27</f>
        <v>49.28</v>
      </c>
      <c r="N103" s="3">
        <f>'BF 61-&gt;90'!N$28+'BF 61-&gt;90'!N$27</f>
        <v>49.28</v>
      </c>
      <c r="O103" s="3">
        <f>'BF 61-&gt;90'!O$28+'BF 61-&gt;90'!O$27</f>
        <v>49.28</v>
      </c>
      <c r="P103" s="3">
        <f>'BF 61-&gt;90'!P$28+'BF 61-&gt;90'!P$27</f>
        <v>49.28</v>
      </c>
    </row>
    <row r="104" spans="1:26" x14ac:dyDescent="0.2">
      <c r="A104" t="s">
        <v>27</v>
      </c>
      <c r="B104" s="3">
        <f>'CF 20.9-&gt;30'!B$28+'CF 20.9-&gt;30'!B$27</f>
        <v>49.34</v>
      </c>
      <c r="C104" s="3">
        <f>'CF 20.9-&gt;30'!C$28+'CF 20.9-&gt;30'!C$27</f>
        <v>48.510000000000005</v>
      </c>
      <c r="D104" s="3">
        <f>'CF 20.9-&gt;30'!D$28+'CF 20.9-&gt;30'!D$27</f>
        <v>48.19</v>
      </c>
      <c r="E104" s="3">
        <f>'CF 20.9-&gt;30'!E$28+'CF 20.9-&gt;30'!E$27</f>
        <v>48.19</v>
      </c>
      <c r="F104" s="3">
        <f>'CF 20.9-&gt;30'!F$28+'CF 20.9-&gt;30'!F$27</f>
        <v>48.19</v>
      </c>
      <c r="G104" s="3">
        <f>'CF 20.9-&gt;30'!G$28+'CF 20.9-&gt;30'!G$27</f>
        <v>48.19</v>
      </c>
      <c r="H104" s="3">
        <f>'CF 20.9-&gt;30'!H$28+'CF 20.9-&gt;30'!H$27</f>
        <v>48.19</v>
      </c>
      <c r="I104" s="3">
        <f>'CF 20.9-&gt;30'!I$28+'CF 20.9-&gt;30'!I$27</f>
        <v>48.19</v>
      </c>
      <c r="J104" s="3">
        <f>'CF 20.9-&gt;30'!J$28+'CF 20.9-&gt;30'!J$27</f>
        <v>48.19</v>
      </c>
      <c r="K104" s="3">
        <f>'CF 20.9-&gt;30'!K$28+'CF 20.9-&gt;30'!K$27</f>
        <v>48.19</v>
      </c>
      <c r="L104" s="3">
        <f>'CF 20.9-&gt;30'!L$28+'CF 20.9-&gt;30'!L$27</f>
        <v>48.19</v>
      </c>
      <c r="M104" s="3">
        <f>'CF 20.9-&gt;30'!M$28+'CF 20.9-&gt;30'!M$27</f>
        <v>48.19</v>
      </c>
      <c r="N104" s="3">
        <f>'CF 20.9-&gt;30'!N$28+'CF 20.9-&gt;30'!N$27</f>
        <v>48.19</v>
      </c>
      <c r="O104" s="3">
        <f>'CF 20.9-&gt;30'!O$28+'CF 20.9-&gt;30'!O$27</f>
        <v>48.19</v>
      </c>
      <c r="P104" s="3">
        <f>'CF 20.9-&gt;30'!P$28+'CF 20.9-&gt;30'!P$27</f>
        <v>48.19</v>
      </c>
    </row>
    <row r="105" spans="1:26" x14ac:dyDescent="0.2">
      <c r="A105" t="s">
        <v>25</v>
      </c>
      <c r="B105" s="3">
        <f>'CF 20.9-&gt;50'!B$28+'CF 20.9-&gt;50'!B$27</f>
        <v>49.34</v>
      </c>
      <c r="C105" s="3">
        <f>'CF 20.9-&gt;50'!C$28+'CF 20.9-&gt;50'!C$27</f>
        <v>46.66</v>
      </c>
      <c r="D105" s="3">
        <f>'CF 20.9-&gt;50'!D$28+'CF 20.9-&gt;50'!D$27</f>
        <v>45.67</v>
      </c>
      <c r="E105" s="3">
        <f>'CF 20.9-&gt;50'!E$28+'CF 20.9-&gt;50'!E$27</f>
        <v>45.67</v>
      </c>
      <c r="F105" s="3">
        <f>'CF 20.9-&gt;50'!F$28+'CF 20.9-&gt;50'!F$27</f>
        <v>45.67</v>
      </c>
      <c r="G105" s="3">
        <f>'CF 20.9-&gt;50'!G$28+'CF 20.9-&gt;50'!G$27</f>
        <v>45.67</v>
      </c>
      <c r="H105" s="3">
        <f>'CF 20.9-&gt;50'!H$28+'CF 20.9-&gt;50'!H$27</f>
        <v>45.67</v>
      </c>
      <c r="I105" s="3">
        <f>'CF 20.9-&gt;50'!I$28+'CF 20.9-&gt;50'!I$27</f>
        <v>45.67</v>
      </c>
      <c r="J105" s="3">
        <f>'CF 20.9-&gt;50'!J$28+'CF 20.9-&gt;50'!J$27</f>
        <v>45.67</v>
      </c>
      <c r="K105" s="3">
        <f>'CF 20.9-&gt;50'!K$28+'CF 20.9-&gt;50'!K$27</f>
        <v>45.67</v>
      </c>
      <c r="L105" s="3">
        <f>'CF 20.9-&gt;50'!L$28+'CF 20.9-&gt;50'!L$27</f>
        <v>45.67</v>
      </c>
      <c r="M105" s="3">
        <f>'CF 20.9-&gt;50'!M$28+'CF 20.9-&gt;50'!M$27</f>
        <v>45.67</v>
      </c>
      <c r="N105" s="3">
        <f>'CF 20.9-&gt;50'!N$28+'CF 20.9-&gt;50'!N$27</f>
        <v>45.67</v>
      </c>
      <c r="O105" s="3">
        <f>'CF 20.9-&gt;50'!O$28+'CF 20.9-&gt;50'!O$27</f>
        <v>45.67</v>
      </c>
      <c r="P105" s="3">
        <f>'CF 20.9-&gt;50'!P$28+'CF 20.9-&gt;50'!P$27</f>
        <v>45.67</v>
      </c>
    </row>
    <row r="106" spans="1:26" x14ac:dyDescent="0.2">
      <c r="A106" t="s">
        <v>26</v>
      </c>
      <c r="B106" s="3">
        <f>'CF 20.9-&gt;70'!B$28+'CF 20.9-&gt;70'!B$27</f>
        <v>49.34</v>
      </c>
      <c r="C106" s="3">
        <f>'CF 20.9-&gt;70'!C$28+'CF 20.9-&gt;70'!C$27</f>
        <v>44.82</v>
      </c>
      <c r="D106" s="3">
        <f>'CF 20.9-&gt;70'!D$28+'CF 20.9-&gt;70'!D$27</f>
        <v>43.22</v>
      </c>
      <c r="E106" s="3">
        <f>'CF 20.9-&gt;70'!E$28+'CF 20.9-&gt;70'!E$27</f>
        <v>43.22</v>
      </c>
      <c r="F106" s="3">
        <f>'CF 20.9-&gt;70'!F$28+'CF 20.9-&gt;70'!F$27</f>
        <v>43.22</v>
      </c>
      <c r="G106" s="3">
        <f>'CF 20.9-&gt;70'!G$28+'CF 20.9-&gt;70'!G$27</f>
        <v>43.22</v>
      </c>
      <c r="H106" s="3">
        <f>'CF 20.9-&gt;70'!H$28+'CF 20.9-&gt;70'!H$27</f>
        <v>43.22</v>
      </c>
      <c r="I106" s="3">
        <f>'CF 20.9-&gt;70'!I$28+'CF 20.9-&gt;70'!I$27</f>
        <v>43.22</v>
      </c>
      <c r="J106" s="3">
        <f>'CF 20.9-&gt;70'!J$28+'CF 20.9-&gt;70'!J$27</f>
        <v>43.22</v>
      </c>
      <c r="K106" s="3">
        <f>'CF 20.9-&gt;70'!K$28+'CF 20.9-&gt;70'!K$27</f>
        <v>43.22</v>
      </c>
      <c r="L106" s="3">
        <f>'CF 20.9-&gt;70'!L$28+'CF 20.9-&gt;70'!L$27</f>
        <v>43.22</v>
      </c>
      <c r="M106" s="3">
        <f>'CF 20.9-&gt;70'!M$28+'CF 20.9-&gt;70'!M$27</f>
        <v>43.22</v>
      </c>
      <c r="N106" s="3">
        <f>'CF 20.9-&gt;70'!N$28+'CF 20.9-&gt;70'!N$27</f>
        <v>43.22</v>
      </c>
      <c r="O106" s="3">
        <f>'CF 20.9-&gt;70'!O$28+'CF 20.9-&gt;70'!O$27</f>
        <v>43.22</v>
      </c>
      <c r="P106" s="3">
        <f>'CF 20.9-&gt;70'!P$28+'CF 20.9-&gt;70'!P$27</f>
        <v>43.22</v>
      </c>
    </row>
    <row r="107" spans="1:26" x14ac:dyDescent="0.2">
      <c r="A107" t="s">
        <v>35</v>
      </c>
      <c r="B107" s="3">
        <f>'BF 61-&gt;90 + CF 20.9-&gt;70'!B$28+'BF 61-&gt;90 + CF 20.9-&gt;70'!B$27</f>
        <v>49.34</v>
      </c>
      <c r="C107" s="3">
        <f>'BF 61-&gt;90 + CF 20.9-&gt;70'!C$28+'BF 61-&gt;90 + CF 20.9-&gt;70'!C$27</f>
        <v>44.82</v>
      </c>
      <c r="D107" s="3">
        <f>'BF 61-&gt;90 + CF 20.9-&gt;70'!D$28+'BF 61-&gt;90 + CF 20.9-&gt;70'!D$27</f>
        <v>43.17</v>
      </c>
      <c r="E107" s="3">
        <f>'BF 61-&gt;90 + CF 20.9-&gt;70'!E$28+'BF 61-&gt;90 + CF 20.9-&gt;70'!E$27</f>
        <v>43.17</v>
      </c>
      <c r="F107" s="3">
        <f>'BF 61-&gt;90 + CF 20.9-&gt;70'!F$28+'BF 61-&gt;90 + CF 20.9-&gt;70'!F$27</f>
        <v>43.17</v>
      </c>
      <c r="G107" s="3">
        <f>'BF 61-&gt;90 + CF 20.9-&gt;70'!G$28+'BF 61-&gt;90 + CF 20.9-&gt;70'!G$27</f>
        <v>43.17</v>
      </c>
      <c r="H107" s="3">
        <f>'BF 61-&gt;90 + CF 20.9-&gt;70'!H$28+'BF 61-&gt;90 + CF 20.9-&gt;70'!H$27</f>
        <v>43.17</v>
      </c>
      <c r="I107" s="3">
        <f>'BF 61-&gt;90 + CF 20.9-&gt;70'!I$28+'BF 61-&gt;90 + CF 20.9-&gt;70'!I$27</f>
        <v>43.17</v>
      </c>
      <c r="J107" s="3">
        <f>'BF 61-&gt;90 + CF 20.9-&gt;70'!J$28+'BF 61-&gt;90 + CF 20.9-&gt;70'!J$27</f>
        <v>43.17</v>
      </c>
      <c r="K107" s="3">
        <f>'BF 61-&gt;90 + CF 20.9-&gt;70'!K$28+'BF 61-&gt;90 + CF 20.9-&gt;70'!K$27</f>
        <v>43.17</v>
      </c>
      <c r="L107" s="3">
        <f>'BF 61-&gt;90 + CF 20.9-&gt;70'!L$28+'BF 61-&gt;90 + CF 20.9-&gt;70'!L$27</f>
        <v>43.17</v>
      </c>
      <c r="M107" s="3">
        <f>'BF 61-&gt;90 + CF 20.9-&gt;70'!M$28+'BF 61-&gt;90 + CF 20.9-&gt;70'!M$27</f>
        <v>43.17</v>
      </c>
      <c r="N107" s="3">
        <f>'BF 61-&gt;90 + CF 20.9-&gt;70'!N$28+'BF 61-&gt;90 + CF 20.9-&gt;70'!N$27</f>
        <v>43.17</v>
      </c>
      <c r="O107" s="3">
        <f>'BF 61-&gt;90 + CF 20.9-&gt;70'!O$28+'BF 61-&gt;90 + CF 20.9-&gt;70'!O$27</f>
        <v>43.17</v>
      </c>
      <c r="P107" s="3">
        <f>'BF 61-&gt;90 + CF 20.9-&gt;70'!P$28+'BF 61-&gt;90 + CF 20.9-&gt;70'!P$27</f>
        <v>43.17</v>
      </c>
      <c r="U107" s="1"/>
      <c r="Z107" s="1"/>
    </row>
    <row r="108" spans="1:26" x14ac:dyDescent="0.2">
      <c r="A108" t="s">
        <v>34</v>
      </c>
      <c r="B108" s="3">
        <f>'BF 61-&gt;70 + CF 20.9-&gt;70'!B$28+'BF 61-&gt;70 + CF 20.9-&gt;70'!B$27</f>
        <v>49.34</v>
      </c>
      <c r="C108" s="3">
        <f>'BF 61-&gt;70 + CF 20.9-&gt;70'!C$28+'BF 61-&gt;70 + CF 20.9-&gt;70'!C$27</f>
        <v>44.82</v>
      </c>
      <c r="D108" s="3">
        <f>'BF 61-&gt;70 + CF 20.9-&gt;70'!D$28+'BF 61-&gt;70 + CF 20.9-&gt;70'!D$27</f>
        <v>43.2</v>
      </c>
      <c r="E108" s="3">
        <f>'BF 61-&gt;70 + CF 20.9-&gt;70'!E$28+'BF 61-&gt;70 + CF 20.9-&gt;70'!E$27</f>
        <v>43.2</v>
      </c>
      <c r="F108" s="3">
        <f>'BF 61-&gt;70 + CF 20.9-&gt;70'!F$28+'BF 61-&gt;70 + CF 20.9-&gt;70'!F$27</f>
        <v>43.2</v>
      </c>
      <c r="G108" s="3">
        <f>'BF 61-&gt;70 + CF 20.9-&gt;70'!G$28+'BF 61-&gt;70 + CF 20.9-&gt;70'!G$27</f>
        <v>43.2</v>
      </c>
      <c r="H108" s="3">
        <f>'BF 61-&gt;70 + CF 20.9-&gt;70'!H$28+'BF 61-&gt;70 + CF 20.9-&gt;70'!H$27</f>
        <v>43.2</v>
      </c>
      <c r="I108" s="3">
        <f>'BF 61-&gt;70 + CF 20.9-&gt;70'!I$28+'BF 61-&gt;70 + CF 20.9-&gt;70'!I$27</f>
        <v>43.2</v>
      </c>
      <c r="J108" s="3">
        <f>'BF 61-&gt;70 + CF 20.9-&gt;70'!J$28+'BF 61-&gt;70 + CF 20.9-&gt;70'!J$27</f>
        <v>43.2</v>
      </c>
      <c r="K108" s="3">
        <f>'BF 61-&gt;70 + CF 20.9-&gt;70'!K$28+'BF 61-&gt;70 + CF 20.9-&gt;70'!K$27</f>
        <v>43.2</v>
      </c>
      <c r="L108" s="3">
        <f>'BF 61-&gt;70 + CF 20.9-&gt;70'!L$28+'BF 61-&gt;70 + CF 20.9-&gt;70'!L$27</f>
        <v>43.2</v>
      </c>
      <c r="M108" s="3">
        <f>'BF 61-&gt;70 + CF 20.9-&gt;70'!M$28+'BF 61-&gt;70 + CF 20.9-&gt;70'!M$27</f>
        <v>43.2</v>
      </c>
      <c r="N108" s="3">
        <f>'BF 61-&gt;70 + CF 20.9-&gt;70'!N$28+'BF 61-&gt;70 + CF 20.9-&gt;70'!N$27</f>
        <v>43.2</v>
      </c>
      <c r="O108" s="3">
        <f>'BF 61-&gt;70 + CF 20.9-&gt;70'!O$28+'BF 61-&gt;70 + CF 20.9-&gt;70'!O$27</f>
        <v>43.2</v>
      </c>
      <c r="P108" s="3">
        <f>'BF 61-&gt;70 + CF 20.9-&gt;70'!P$28+'BF 61-&gt;70 + CF 20.9-&gt;70'!P$27</f>
        <v>43.2</v>
      </c>
      <c r="U108" s="1"/>
      <c r="Z108" s="1"/>
    </row>
    <row r="109" spans="1:26" x14ac:dyDescent="0.2">
      <c r="A109" t="s">
        <v>36</v>
      </c>
      <c r="B109" s="3">
        <f>'BF 61-&gt;80 + CF 20.9-&gt;30'!B$28+'BF 61-&gt;80 + CF 20.9-&gt;30'!B$27</f>
        <v>49.34</v>
      </c>
      <c r="C109" s="3">
        <f>'BF 61-&gt;80 + CF 20.9-&gt;30'!C$28+'BF 61-&gt;80 + CF 20.9-&gt;30'!C$27</f>
        <v>48.510000000000005</v>
      </c>
      <c r="D109" s="3">
        <f>'BF 61-&gt;80 + CF 20.9-&gt;30'!D$28+'BF 61-&gt;80 + CF 20.9-&gt;30'!D$27</f>
        <v>48.14</v>
      </c>
      <c r="E109" s="3">
        <f>'BF 61-&gt;80 + CF 20.9-&gt;30'!E$28+'BF 61-&gt;80 + CF 20.9-&gt;30'!E$27</f>
        <v>48.14</v>
      </c>
      <c r="F109" s="3">
        <f>'BF 61-&gt;80 + CF 20.9-&gt;30'!F$28+'BF 61-&gt;80 + CF 20.9-&gt;30'!F$27</f>
        <v>48.14</v>
      </c>
      <c r="G109" s="3">
        <f>'BF 61-&gt;80 + CF 20.9-&gt;30'!G$28+'BF 61-&gt;80 + CF 20.9-&gt;30'!G$27</f>
        <v>48.14</v>
      </c>
      <c r="H109" s="3">
        <f>'BF 61-&gt;80 + CF 20.9-&gt;30'!H$28+'BF 61-&gt;80 + CF 20.9-&gt;30'!H$27</f>
        <v>48.14</v>
      </c>
      <c r="I109" s="3">
        <f>'BF 61-&gt;80 + CF 20.9-&gt;30'!I$28+'BF 61-&gt;80 + CF 20.9-&gt;30'!I$27</f>
        <v>48.14</v>
      </c>
      <c r="J109" s="3">
        <f>'BF 61-&gt;80 + CF 20.9-&gt;30'!J$28+'BF 61-&gt;80 + CF 20.9-&gt;30'!J$27</f>
        <v>48.14</v>
      </c>
      <c r="K109" s="3">
        <f>'BF 61-&gt;80 + CF 20.9-&gt;30'!K$28+'BF 61-&gt;80 + CF 20.9-&gt;30'!K$27</f>
        <v>48.14</v>
      </c>
      <c r="L109" s="3">
        <f>'BF 61-&gt;80 + CF 20.9-&gt;30'!L$28+'BF 61-&gt;80 + CF 20.9-&gt;30'!L$27</f>
        <v>48.14</v>
      </c>
      <c r="M109" s="3">
        <f>'BF 61-&gt;80 + CF 20.9-&gt;30'!M$28+'BF 61-&gt;80 + CF 20.9-&gt;30'!M$27</f>
        <v>48.14</v>
      </c>
      <c r="N109" s="3">
        <f>'BF 61-&gt;80 + CF 20.9-&gt;30'!N$28+'BF 61-&gt;80 + CF 20.9-&gt;30'!N$27</f>
        <v>48.14</v>
      </c>
      <c r="O109" s="3">
        <f>'BF 61-&gt;80 + CF 20.9-&gt;30'!O$28+'BF 61-&gt;80 + CF 20.9-&gt;30'!O$27</f>
        <v>48.14</v>
      </c>
      <c r="P109" s="3">
        <f>'BF 61-&gt;80 + CF 20.9-&gt;30'!P$28+'BF 61-&gt;80 + CF 20.9-&gt;30'!P$27</f>
        <v>48.14</v>
      </c>
      <c r="U109" s="1"/>
      <c r="Z109" s="1"/>
    </row>
    <row r="110" spans="1:26" x14ac:dyDescent="0.2">
      <c r="U110" s="1"/>
      <c r="Z110" s="1"/>
    </row>
    <row r="111" spans="1:26" s="4" customFormat="1" x14ac:dyDescent="0.2">
      <c r="A111" s="4" t="s">
        <v>19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U111" s="6"/>
      <c r="Z111" s="6"/>
    </row>
    <row r="112" spans="1:26" x14ac:dyDescent="0.2">
      <c r="A112" t="s">
        <v>28</v>
      </c>
      <c r="B112" s="3">
        <f>Baseline!B$33+Baseline!B$32</f>
        <v>45.269999999999996</v>
      </c>
      <c r="C112" s="3">
        <f>Baseline!C$33+Baseline!C$32</f>
        <v>45.269999999999996</v>
      </c>
      <c r="D112" s="3">
        <f>Baseline!D$33+Baseline!D$32</f>
        <v>45.269999999999996</v>
      </c>
      <c r="E112" s="3">
        <f>Baseline!E$33+Baseline!E$32</f>
        <v>45.269999999999996</v>
      </c>
      <c r="F112" s="3">
        <f>Baseline!F$33+Baseline!F$32</f>
        <v>45.269999999999996</v>
      </c>
      <c r="G112" s="3">
        <f>Baseline!G$33+Baseline!G$32</f>
        <v>45.269999999999996</v>
      </c>
      <c r="H112" s="3">
        <f>Baseline!H$33+Baseline!H$32</f>
        <v>45.269999999999996</v>
      </c>
      <c r="I112" s="3">
        <f>Baseline!I$33+Baseline!I$32</f>
        <v>45.269999999999996</v>
      </c>
      <c r="J112" s="3">
        <f>Baseline!J$33+Baseline!J$32</f>
        <v>45.269999999999996</v>
      </c>
      <c r="K112" s="3">
        <f>Baseline!K$33+Baseline!K$32</f>
        <v>45.269999999999996</v>
      </c>
      <c r="L112" s="3">
        <f>Baseline!L$33+Baseline!L$32</f>
        <v>45.269999999999996</v>
      </c>
      <c r="M112" s="3">
        <f>Baseline!M$33+Baseline!M$32</f>
        <v>45.269999999999996</v>
      </c>
      <c r="N112" s="3">
        <f>Baseline!N$33+Baseline!N$32</f>
        <v>45.269999999999996</v>
      </c>
      <c r="O112" s="3">
        <f>Baseline!O$33+Baseline!O$32</f>
        <v>45.269999999999996</v>
      </c>
      <c r="P112" s="3">
        <f>Baseline!P$33+Baseline!P$32</f>
        <v>45.269999999999996</v>
      </c>
      <c r="U112" s="1"/>
      <c r="Z112" s="1"/>
    </row>
    <row r="113" spans="1:26" x14ac:dyDescent="0.2">
      <c r="A113" t="s">
        <v>22</v>
      </c>
      <c r="B113" s="3">
        <f>'BF 61-&gt;70'!B$33+'BF 61-&gt;70'!B$32</f>
        <v>45.269999999999996</v>
      </c>
      <c r="C113" s="3">
        <f>'BF 61-&gt;70'!C$33+'BF 61-&gt;70'!C$32</f>
        <v>45.269999999999996</v>
      </c>
      <c r="D113" s="3">
        <f>'BF 61-&gt;70'!D$33+'BF 61-&gt;70'!D$32</f>
        <v>45.269999999999996</v>
      </c>
      <c r="E113" s="3">
        <f>'BF 61-&gt;70'!E$33+'BF 61-&gt;70'!E$32</f>
        <v>45.269999999999996</v>
      </c>
      <c r="F113" s="3">
        <f>'BF 61-&gt;70'!F$33+'BF 61-&gt;70'!F$32</f>
        <v>45.260000000000005</v>
      </c>
      <c r="G113" s="3">
        <f>'BF 61-&gt;70'!G$33+'BF 61-&gt;70'!G$32</f>
        <v>45.25</v>
      </c>
      <c r="H113" s="3">
        <f>'BF 61-&gt;70'!H$33+'BF 61-&gt;70'!H$32</f>
        <v>45.25</v>
      </c>
      <c r="I113" s="3">
        <f>'BF 61-&gt;70'!I$33+'BF 61-&gt;70'!I$32</f>
        <v>45.25</v>
      </c>
      <c r="J113" s="3">
        <f>'BF 61-&gt;70'!J$33+'BF 61-&gt;70'!J$32</f>
        <v>45.25</v>
      </c>
      <c r="K113" s="3">
        <f>'BF 61-&gt;70'!K$33+'BF 61-&gt;70'!K$32</f>
        <v>45.25</v>
      </c>
      <c r="L113" s="3">
        <f>'BF 61-&gt;70'!L$33+'BF 61-&gt;70'!L$32</f>
        <v>45.25</v>
      </c>
      <c r="M113" s="3">
        <f>'BF 61-&gt;70'!M$33+'BF 61-&gt;70'!M$32</f>
        <v>45.25</v>
      </c>
      <c r="N113" s="3">
        <f>'BF 61-&gt;70'!N$33+'BF 61-&gt;70'!N$32</f>
        <v>45.25</v>
      </c>
      <c r="O113" s="3">
        <f>'BF 61-&gt;70'!O$33+'BF 61-&gt;70'!O$32</f>
        <v>45.25</v>
      </c>
      <c r="P113" s="3">
        <f>'BF 61-&gt;70'!P$33+'BF 61-&gt;70'!P$32</f>
        <v>45.25</v>
      </c>
      <c r="U113" s="1"/>
      <c r="Z113" s="1"/>
    </row>
    <row r="114" spans="1:26" x14ac:dyDescent="0.2">
      <c r="A114" t="s">
        <v>24</v>
      </c>
      <c r="B114" s="3">
        <f>'BF 61-&gt;80'!B$33+'BF 61-&gt;80'!B$32</f>
        <v>45.269999999999996</v>
      </c>
      <c r="C114" s="3">
        <f>'BF 61-&gt;80'!C$33+'BF 61-&gt;80'!C$32</f>
        <v>45.269999999999996</v>
      </c>
      <c r="D114" s="3">
        <f>'BF 61-&gt;80'!D$33+'BF 61-&gt;80'!D$32</f>
        <v>45.269999999999996</v>
      </c>
      <c r="E114" s="3">
        <f>'BF 61-&gt;80'!E$33+'BF 61-&gt;80'!E$32</f>
        <v>45.260000000000005</v>
      </c>
      <c r="F114" s="3">
        <f>'BF 61-&gt;80'!F$33+'BF 61-&gt;80'!F$32</f>
        <v>45.25</v>
      </c>
      <c r="G114" s="3">
        <f>'BF 61-&gt;80'!G$33+'BF 61-&gt;80'!G$32</f>
        <v>45.24</v>
      </c>
      <c r="H114" s="3">
        <f>'BF 61-&gt;80'!H$33+'BF 61-&gt;80'!H$32</f>
        <v>45.24</v>
      </c>
      <c r="I114" s="3">
        <f>'BF 61-&gt;80'!I$33+'BF 61-&gt;80'!I$32</f>
        <v>45.24</v>
      </c>
      <c r="J114" s="3">
        <f>'BF 61-&gt;80'!J$33+'BF 61-&gt;80'!J$32</f>
        <v>45.24</v>
      </c>
      <c r="K114" s="3">
        <f>'BF 61-&gt;80'!K$33+'BF 61-&gt;80'!K$32</f>
        <v>45.24</v>
      </c>
      <c r="L114" s="3">
        <f>'BF 61-&gt;80'!L$33+'BF 61-&gt;80'!L$32</f>
        <v>45.24</v>
      </c>
      <c r="M114" s="3">
        <f>'BF 61-&gt;80'!M$33+'BF 61-&gt;80'!M$32</f>
        <v>45.24</v>
      </c>
      <c r="N114" s="3">
        <f>'BF 61-&gt;80'!N$33+'BF 61-&gt;80'!N$32</f>
        <v>45.24</v>
      </c>
      <c r="O114" s="3">
        <f>'BF 61-&gt;80'!O$33+'BF 61-&gt;80'!O$32</f>
        <v>45.24</v>
      </c>
      <c r="P114" s="3">
        <f>'BF 61-&gt;80'!P$33+'BF 61-&gt;80'!P$32</f>
        <v>45.24</v>
      </c>
      <c r="U114" s="1"/>
      <c r="Z114" s="1"/>
    </row>
    <row r="115" spans="1:26" x14ac:dyDescent="0.2">
      <c r="A115" t="s">
        <v>23</v>
      </c>
      <c r="B115" s="3">
        <f>'BF 61-&gt;90'!B$33+'BF 61-&gt;90'!B$32</f>
        <v>45.269999999999996</v>
      </c>
      <c r="C115" s="3">
        <f>'BF 61-&gt;90'!C$33+'BF 61-&gt;90'!C$32</f>
        <v>45.269999999999996</v>
      </c>
      <c r="D115" s="3">
        <f>'BF 61-&gt;90'!D$33+'BF 61-&gt;90'!D$32</f>
        <v>45.269999999999996</v>
      </c>
      <c r="E115" s="3">
        <f>'BF 61-&gt;90'!E$33+'BF 61-&gt;90'!E$32</f>
        <v>45.25</v>
      </c>
      <c r="F115" s="3">
        <f>'BF 61-&gt;90'!F$33+'BF 61-&gt;90'!F$32</f>
        <v>45.24</v>
      </c>
      <c r="G115" s="3">
        <f>'BF 61-&gt;90'!G$33+'BF 61-&gt;90'!G$32</f>
        <v>45.22</v>
      </c>
      <c r="H115" s="3">
        <f>'BF 61-&gt;90'!H$33+'BF 61-&gt;90'!H$32</f>
        <v>45.22</v>
      </c>
      <c r="I115" s="3">
        <f>'BF 61-&gt;90'!I$33+'BF 61-&gt;90'!I$32</f>
        <v>45.22</v>
      </c>
      <c r="J115" s="3">
        <f>'BF 61-&gt;90'!J$33+'BF 61-&gt;90'!J$32</f>
        <v>45.22</v>
      </c>
      <c r="K115" s="3">
        <f>'BF 61-&gt;90'!K$33+'BF 61-&gt;90'!K$32</f>
        <v>45.22</v>
      </c>
      <c r="L115" s="3">
        <f>'BF 61-&gt;90'!L$33+'BF 61-&gt;90'!L$32</f>
        <v>45.22</v>
      </c>
      <c r="M115" s="3">
        <f>'BF 61-&gt;90'!M$33+'BF 61-&gt;90'!M$32</f>
        <v>45.22</v>
      </c>
      <c r="N115" s="3">
        <f>'BF 61-&gt;90'!N$33+'BF 61-&gt;90'!N$32</f>
        <v>45.22</v>
      </c>
      <c r="O115" s="3">
        <f>'BF 61-&gt;90'!O$33+'BF 61-&gt;90'!O$32</f>
        <v>45.22</v>
      </c>
      <c r="P115" s="3">
        <f>'BF 61-&gt;90'!P$33+'BF 61-&gt;90'!P$32</f>
        <v>45.22</v>
      </c>
      <c r="U115" s="1"/>
      <c r="Z115" s="1"/>
    </row>
    <row r="116" spans="1:26" x14ac:dyDescent="0.2">
      <c r="A116" t="s">
        <v>27</v>
      </c>
      <c r="B116" s="3">
        <f>'CF 20.9-&gt;30'!B$33+'CF 20.9-&gt;30'!B$32</f>
        <v>45.269999999999996</v>
      </c>
      <c r="C116" s="3">
        <f>'CF 20.9-&gt;30'!C$33+'CF 20.9-&gt;30'!C$32</f>
        <v>45.269999999999996</v>
      </c>
      <c r="D116" s="3">
        <f>'CF 20.9-&gt;30'!D$33+'CF 20.9-&gt;30'!D$32</f>
        <v>45.06</v>
      </c>
      <c r="E116" s="3">
        <f>'CF 20.9-&gt;30'!E$33+'CF 20.9-&gt;30'!E$32</f>
        <v>44.79</v>
      </c>
      <c r="F116" s="3">
        <f>'CF 20.9-&gt;30'!F$33+'CF 20.9-&gt;30'!F$32</f>
        <v>44.5</v>
      </c>
      <c r="G116" s="3">
        <f>'CF 20.9-&gt;30'!G$33+'CF 20.9-&gt;30'!G$32</f>
        <v>44.42</v>
      </c>
      <c r="H116" s="3">
        <f>'CF 20.9-&gt;30'!H$33+'CF 20.9-&gt;30'!H$32</f>
        <v>44.42</v>
      </c>
      <c r="I116" s="3">
        <f>'CF 20.9-&gt;30'!I$33+'CF 20.9-&gt;30'!I$32</f>
        <v>44.42</v>
      </c>
      <c r="J116" s="3">
        <f>'CF 20.9-&gt;30'!J$33+'CF 20.9-&gt;30'!J$32</f>
        <v>44.42</v>
      </c>
      <c r="K116" s="3">
        <f>'CF 20.9-&gt;30'!K$33+'CF 20.9-&gt;30'!K$32</f>
        <v>44.42</v>
      </c>
      <c r="L116" s="3">
        <f>'CF 20.9-&gt;30'!L$33+'CF 20.9-&gt;30'!L$32</f>
        <v>44.42</v>
      </c>
      <c r="M116" s="3">
        <f>'CF 20.9-&gt;30'!M$33+'CF 20.9-&gt;30'!M$32</f>
        <v>44.42</v>
      </c>
      <c r="N116" s="3">
        <f>'CF 20.9-&gt;30'!N$33+'CF 20.9-&gt;30'!N$32</f>
        <v>44.42</v>
      </c>
      <c r="O116" s="3">
        <f>'CF 20.9-&gt;30'!O$33+'CF 20.9-&gt;30'!O$32</f>
        <v>44.42</v>
      </c>
      <c r="P116" s="3">
        <f>'CF 20.9-&gt;30'!P$33+'CF 20.9-&gt;30'!P$32</f>
        <v>44.42</v>
      </c>
      <c r="U116" s="1"/>
      <c r="Z116" s="1"/>
    </row>
    <row r="117" spans="1:26" x14ac:dyDescent="0.2">
      <c r="A117" t="s">
        <v>25</v>
      </c>
      <c r="B117" s="3">
        <f>'CF 20.9-&gt;50'!B$33+'CF 20.9-&gt;50'!B$32</f>
        <v>45.269999999999996</v>
      </c>
      <c r="C117" s="3">
        <f>'CF 20.9-&gt;50'!C$33+'CF 20.9-&gt;50'!C$32</f>
        <v>45.269999999999996</v>
      </c>
      <c r="D117" s="3">
        <f>'CF 20.9-&gt;50'!D$33+'CF 20.9-&gt;50'!D$32</f>
        <v>44.61</v>
      </c>
      <c r="E117" s="3">
        <f>'CF 20.9-&gt;50'!E$33+'CF 20.9-&gt;50'!E$32</f>
        <v>43.72</v>
      </c>
      <c r="F117" s="3">
        <f>'CF 20.9-&gt;50'!F$33+'CF 20.9-&gt;50'!F$32</f>
        <v>42.83</v>
      </c>
      <c r="G117" s="3">
        <f>'CF 20.9-&gt;50'!G$33+'CF 20.9-&gt;50'!G$32</f>
        <v>42.59</v>
      </c>
      <c r="H117" s="3">
        <f>'CF 20.9-&gt;50'!H$33+'CF 20.9-&gt;50'!H$32</f>
        <v>42.59</v>
      </c>
      <c r="I117" s="3">
        <f>'CF 20.9-&gt;50'!I$33+'CF 20.9-&gt;50'!I$32</f>
        <v>42.59</v>
      </c>
      <c r="J117" s="3">
        <f>'CF 20.9-&gt;50'!J$33+'CF 20.9-&gt;50'!J$32</f>
        <v>42.59</v>
      </c>
      <c r="K117" s="3">
        <f>'CF 20.9-&gt;50'!K$33+'CF 20.9-&gt;50'!K$32</f>
        <v>42.59</v>
      </c>
      <c r="L117" s="3">
        <f>'CF 20.9-&gt;50'!L$33+'CF 20.9-&gt;50'!L$32</f>
        <v>42.59</v>
      </c>
      <c r="M117" s="3">
        <f>'CF 20.9-&gt;50'!M$33+'CF 20.9-&gt;50'!M$32</f>
        <v>42.59</v>
      </c>
      <c r="N117" s="3">
        <f>'CF 20.9-&gt;50'!N$33+'CF 20.9-&gt;50'!N$32</f>
        <v>42.59</v>
      </c>
      <c r="O117" s="3">
        <f>'CF 20.9-&gt;50'!O$33+'CF 20.9-&gt;50'!O$32</f>
        <v>42.59</v>
      </c>
      <c r="P117" s="3">
        <f>'CF 20.9-&gt;50'!P$33+'CF 20.9-&gt;50'!P$32</f>
        <v>42.59</v>
      </c>
      <c r="U117" s="1"/>
      <c r="Z117" s="1"/>
    </row>
    <row r="118" spans="1:26" x14ac:dyDescent="0.2">
      <c r="A118" t="s">
        <v>26</v>
      </c>
      <c r="B118" s="3">
        <f>'CF 20.9-&gt;70'!B$33+'CF 20.9-&gt;70'!B$32</f>
        <v>45.269999999999996</v>
      </c>
      <c r="C118" s="3">
        <f>'CF 20.9-&gt;70'!C$33+'CF 20.9-&gt;70'!C$32</f>
        <v>45.269999999999996</v>
      </c>
      <c r="D118" s="3">
        <f>'CF 20.9-&gt;70'!D$33+'CF 20.9-&gt;70'!D$32</f>
        <v>44.17</v>
      </c>
      <c r="E118" s="3">
        <f>'CF 20.9-&gt;70'!E$33+'CF 20.9-&gt;70'!E$32</f>
        <v>42.67</v>
      </c>
      <c r="F118" s="3">
        <f>'CF 20.9-&gt;70'!F$33+'CF 20.9-&gt;70'!F$32</f>
        <v>41.18</v>
      </c>
      <c r="G118" s="3">
        <f>'CF 20.9-&gt;70'!G$33+'CF 20.9-&gt;70'!G$32</f>
        <v>40.79</v>
      </c>
      <c r="H118" s="3">
        <f>'CF 20.9-&gt;70'!H$33+'CF 20.9-&gt;70'!H$32</f>
        <v>40.79</v>
      </c>
      <c r="I118" s="3">
        <f>'CF 20.9-&gt;70'!I$33+'CF 20.9-&gt;70'!I$32</f>
        <v>40.79</v>
      </c>
      <c r="J118" s="3">
        <f>'CF 20.9-&gt;70'!J$33+'CF 20.9-&gt;70'!J$32</f>
        <v>40.79</v>
      </c>
      <c r="K118" s="3">
        <f>'CF 20.9-&gt;70'!K$33+'CF 20.9-&gt;70'!K$32</f>
        <v>40.79</v>
      </c>
      <c r="L118" s="3">
        <f>'CF 20.9-&gt;70'!L$33+'CF 20.9-&gt;70'!L$32</f>
        <v>40.79</v>
      </c>
      <c r="M118" s="3">
        <f>'CF 20.9-&gt;70'!M$33+'CF 20.9-&gt;70'!M$32</f>
        <v>40.79</v>
      </c>
      <c r="N118" s="3">
        <f>'CF 20.9-&gt;70'!N$33+'CF 20.9-&gt;70'!N$32</f>
        <v>40.79</v>
      </c>
      <c r="O118" s="3">
        <f>'CF 20.9-&gt;70'!O$33+'CF 20.9-&gt;70'!O$32</f>
        <v>40.79</v>
      </c>
      <c r="P118" s="3">
        <f>'CF 20.9-&gt;70'!P$33+'CF 20.9-&gt;70'!P$32</f>
        <v>40.79</v>
      </c>
      <c r="U118" s="1"/>
      <c r="Z118" s="1"/>
    </row>
    <row r="119" spans="1:26" x14ac:dyDescent="0.2">
      <c r="A119" t="s">
        <v>35</v>
      </c>
      <c r="B119" s="3">
        <f>'BF 61-&gt;90 + CF 20.9-&gt;70'!B$33+'BF 61-&gt;90 + CF 20.9-&gt;70'!B$32</f>
        <v>45.269999999999996</v>
      </c>
      <c r="C119" s="3">
        <f>'BF 61-&gt;90 + CF 20.9-&gt;70'!C$33+'BF 61-&gt;90 + CF 20.9-&gt;70'!C$32</f>
        <v>45.269999999999996</v>
      </c>
      <c r="D119" s="3">
        <f>'BF 61-&gt;90 + CF 20.9-&gt;70'!D$33+'BF 61-&gt;90 + CF 20.9-&gt;70'!D$32</f>
        <v>44.17</v>
      </c>
      <c r="E119" s="3">
        <f>'BF 61-&gt;90 + CF 20.9-&gt;70'!E$33+'BF 61-&gt;90 + CF 20.9-&gt;70'!E$32</f>
        <v>42.66</v>
      </c>
      <c r="F119" s="3">
        <f>'BF 61-&gt;90 + CF 20.9-&gt;70'!F$33+'BF 61-&gt;90 + CF 20.9-&gt;70'!F$32</f>
        <v>41.16</v>
      </c>
      <c r="G119" s="3">
        <f>'BF 61-&gt;90 + CF 20.9-&gt;70'!G$33+'BF 61-&gt;90 + CF 20.9-&gt;70'!G$32</f>
        <v>40.75</v>
      </c>
      <c r="H119" s="3">
        <f>'BF 61-&gt;90 + CF 20.9-&gt;70'!H$33+'BF 61-&gt;90 + CF 20.9-&gt;70'!H$32</f>
        <v>40.75</v>
      </c>
      <c r="I119" s="3">
        <f>'BF 61-&gt;90 + CF 20.9-&gt;70'!I$33+'BF 61-&gt;90 + CF 20.9-&gt;70'!I$32</f>
        <v>40.75</v>
      </c>
      <c r="J119" s="3">
        <f>'BF 61-&gt;90 + CF 20.9-&gt;70'!J$33+'BF 61-&gt;90 + CF 20.9-&gt;70'!J$32</f>
        <v>40.75</v>
      </c>
      <c r="K119" s="3">
        <f>'BF 61-&gt;90 + CF 20.9-&gt;70'!K$33+'BF 61-&gt;90 + CF 20.9-&gt;70'!K$32</f>
        <v>40.75</v>
      </c>
      <c r="L119" s="3">
        <f>'BF 61-&gt;90 + CF 20.9-&gt;70'!L$33+'BF 61-&gt;90 + CF 20.9-&gt;70'!L$32</f>
        <v>40.75</v>
      </c>
      <c r="M119" s="3">
        <f>'BF 61-&gt;90 + CF 20.9-&gt;70'!M$33+'BF 61-&gt;90 + CF 20.9-&gt;70'!M$32</f>
        <v>40.75</v>
      </c>
      <c r="N119" s="3">
        <f>'BF 61-&gt;90 + CF 20.9-&gt;70'!N$33+'BF 61-&gt;90 + CF 20.9-&gt;70'!N$32</f>
        <v>40.75</v>
      </c>
      <c r="O119" s="3">
        <f>'BF 61-&gt;90 + CF 20.9-&gt;70'!O$33+'BF 61-&gt;90 + CF 20.9-&gt;70'!O$32</f>
        <v>40.75</v>
      </c>
      <c r="P119" s="3">
        <f>'BF 61-&gt;90 + CF 20.9-&gt;70'!P$33+'BF 61-&gt;90 + CF 20.9-&gt;70'!P$32</f>
        <v>40.75</v>
      </c>
      <c r="U119" s="1"/>
      <c r="Z119" s="1"/>
    </row>
    <row r="120" spans="1:26" x14ac:dyDescent="0.2">
      <c r="A120" t="s">
        <v>34</v>
      </c>
      <c r="B120" s="3">
        <f>'BF 61-&gt;70 + CF 20.9-&gt;70'!B$33+'BF 61-&gt;70 + CF 20.9-&gt;70'!B$32</f>
        <v>45.269999999999996</v>
      </c>
      <c r="C120" s="3">
        <f>'BF 61-&gt;70 + CF 20.9-&gt;70'!C$33+'BF 61-&gt;70 + CF 20.9-&gt;70'!C$32</f>
        <v>45.269999999999996</v>
      </c>
      <c r="D120" s="3">
        <f>'BF 61-&gt;70 + CF 20.9-&gt;70'!D$33+'BF 61-&gt;70 + CF 20.9-&gt;70'!D$32</f>
        <v>44.17</v>
      </c>
      <c r="E120" s="3">
        <f>'BF 61-&gt;70 + CF 20.9-&gt;70'!E$33+'BF 61-&gt;70 + CF 20.9-&gt;70'!E$32</f>
        <v>42.67</v>
      </c>
      <c r="F120" s="3">
        <f>'BF 61-&gt;70 + CF 20.9-&gt;70'!F$33+'BF 61-&gt;70 + CF 20.9-&gt;70'!F$32</f>
        <v>41.17</v>
      </c>
      <c r="G120" s="3">
        <f>'BF 61-&gt;70 + CF 20.9-&gt;70'!G$33+'BF 61-&gt;70 + CF 20.9-&gt;70'!G$32</f>
        <v>40.78</v>
      </c>
      <c r="H120" s="3">
        <f>'BF 61-&gt;70 + CF 20.9-&gt;70'!H$33+'BF 61-&gt;70 + CF 20.9-&gt;70'!H$32</f>
        <v>40.78</v>
      </c>
      <c r="I120" s="3">
        <f>'BF 61-&gt;70 + CF 20.9-&gt;70'!I$33+'BF 61-&gt;70 + CF 20.9-&gt;70'!I$32</f>
        <v>40.78</v>
      </c>
      <c r="J120" s="3">
        <f>'BF 61-&gt;70 + CF 20.9-&gt;70'!J$33+'BF 61-&gt;70 + CF 20.9-&gt;70'!J$32</f>
        <v>40.78</v>
      </c>
      <c r="K120" s="3">
        <f>'BF 61-&gt;70 + CF 20.9-&gt;70'!K$33+'BF 61-&gt;70 + CF 20.9-&gt;70'!K$32</f>
        <v>40.78</v>
      </c>
      <c r="L120" s="3">
        <f>'BF 61-&gt;70 + CF 20.9-&gt;70'!L$33+'BF 61-&gt;70 + CF 20.9-&gt;70'!L$32</f>
        <v>40.78</v>
      </c>
      <c r="M120" s="3">
        <f>'BF 61-&gt;70 + CF 20.9-&gt;70'!M$33+'BF 61-&gt;70 + CF 20.9-&gt;70'!M$32</f>
        <v>40.78</v>
      </c>
      <c r="N120" s="3">
        <f>'BF 61-&gt;70 + CF 20.9-&gt;70'!N$33+'BF 61-&gt;70 + CF 20.9-&gt;70'!N$32</f>
        <v>40.78</v>
      </c>
      <c r="O120" s="3">
        <f>'BF 61-&gt;70 + CF 20.9-&gt;70'!O$33+'BF 61-&gt;70 + CF 20.9-&gt;70'!O$32</f>
        <v>40.78</v>
      </c>
      <c r="P120" s="3">
        <f>'BF 61-&gt;70 + CF 20.9-&gt;70'!P$33+'BF 61-&gt;70 + CF 20.9-&gt;70'!P$32</f>
        <v>40.78</v>
      </c>
      <c r="U120" s="1"/>
      <c r="Z120" s="1"/>
    </row>
    <row r="121" spans="1:26" x14ac:dyDescent="0.2">
      <c r="A121" t="s">
        <v>36</v>
      </c>
      <c r="B121" s="3">
        <f>'BF 61-&gt;80 + CF 20.9-&gt;30'!B$33+'BF 61-&gt;80 + CF 20.9-&gt;30'!B$32</f>
        <v>45.269999999999996</v>
      </c>
      <c r="C121" s="3">
        <f>'BF 61-&gt;80 + CF 20.9-&gt;30'!C$33+'BF 61-&gt;80 + CF 20.9-&gt;30'!C$32</f>
        <v>45.269999999999996</v>
      </c>
      <c r="D121" s="3">
        <f>'BF 61-&gt;80 + CF 20.9-&gt;30'!D$33+'BF 61-&gt;80 + CF 20.9-&gt;30'!D$32</f>
        <v>45.06</v>
      </c>
      <c r="E121" s="3">
        <f>'BF 61-&gt;80 + CF 20.9-&gt;30'!E$33+'BF 61-&gt;80 + CF 20.9-&gt;30'!E$32</f>
        <v>44.769999999999996</v>
      </c>
      <c r="F121" s="3">
        <f>'BF 61-&gt;80 + CF 20.9-&gt;30'!F$33+'BF 61-&gt;80 + CF 20.9-&gt;30'!F$32</f>
        <v>44.480000000000004</v>
      </c>
      <c r="G121" s="3">
        <f>'BF 61-&gt;80 + CF 20.9-&gt;30'!G$33+'BF 61-&gt;80 + CF 20.9-&gt;30'!G$32</f>
        <v>44.39</v>
      </c>
      <c r="H121" s="3">
        <f>'BF 61-&gt;80 + CF 20.9-&gt;30'!H$33+'BF 61-&gt;80 + CF 20.9-&gt;30'!H$32</f>
        <v>44.39</v>
      </c>
      <c r="I121" s="3">
        <f>'BF 61-&gt;80 + CF 20.9-&gt;30'!I$33+'BF 61-&gt;80 + CF 20.9-&gt;30'!I$32</f>
        <v>44.39</v>
      </c>
      <c r="J121" s="3">
        <f>'BF 61-&gt;80 + CF 20.9-&gt;30'!J$33+'BF 61-&gt;80 + CF 20.9-&gt;30'!J$32</f>
        <v>44.39</v>
      </c>
      <c r="K121" s="3">
        <f>'BF 61-&gt;80 + CF 20.9-&gt;30'!K$33+'BF 61-&gt;80 + CF 20.9-&gt;30'!K$32</f>
        <v>44.39</v>
      </c>
      <c r="L121" s="3">
        <f>'BF 61-&gt;80 + CF 20.9-&gt;30'!L$33+'BF 61-&gt;80 + CF 20.9-&gt;30'!L$32</f>
        <v>44.39</v>
      </c>
      <c r="M121" s="3">
        <f>'BF 61-&gt;80 + CF 20.9-&gt;30'!M$33+'BF 61-&gt;80 + CF 20.9-&gt;30'!M$32</f>
        <v>44.39</v>
      </c>
      <c r="N121" s="3">
        <f>'BF 61-&gt;80 + CF 20.9-&gt;30'!N$33+'BF 61-&gt;80 + CF 20.9-&gt;30'!N$32</f>
        <v>44.39</v>
      </c>
      <c r="O121" s="3">
        <f>'BF 61-&gt;80 + CF 20.9-&gt;30'!O$33+'BF 61-&gt;80 + CF 20.9-&gt;30'!O$32</f>
        <v>44.39</v>
      </c>
      <c r="P121" s="3">
        <f>'BF 61-&gt;80 + CF 20.9-&gt;30'!P$33+'BF 61-&gt;80 + CF 20.9-&gt;30'!P$32</f>
        <v>44.39</v>
      </c>
      <c r="U121" s="1"/>
      <c r="Z121" s="1"/>
    </row>
    <row r="122" spans="1:26" x14ac:dyDescent="0.2">
      <c r="U122" s="1"/>
      <c r="Z122" s="1"/>
    </row>
    <row r="123" spans="1:26" x14ac:dyDescent="0.2">
      <c r="U123" s="1"/>
      <c r="Z12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A11" sqref="A9:A11"/>
    </sheetView>
  </sheetViews>
  <sheetFormatPr baseColWidth="10" defaultRowHeight="15" x14ac:dyDescent="0.2"/>
  <cols>
    <col min="1" max="1" width="27" customWidth="1"/>
  </cols>
  <sheetData>
    <row r="1" spans="1:16" x14ac:dyDescent="0.2">
      <c r="A1" s="8" t="s">
        <v>37</v>
      </c>
      <c r="B1" s="7">
        <f>[1]Summary!B2</f>
        <v>2016</v>
      </c>
      <c r="C1" s="7">
        <f>[1]Summary!C2</f>
        <v>2017</v>
      </c>
      <c r="D1" s="7">
        <f>[1]Summary!D2</f>
        <v>2018</v>
      </c>
      <c r="E1" s="7">
        <f>[1]Summary!E2</f>
        <v>2019</v>
      </c>
      <c r="F1" s="7">
        <f>[1]Summary!F2</f>
        <v>2020</v>
      </c>
      <c r="G1" s="7">
        <f>[1]Summary!G2</f>
        <v>2021</v>
      </c>
      <c r="H1" s="7">
        <f>[1]Summary!H2</f>
        <v>2022</v>
      </c>
      <c r="I1" s="7">
        <f>[1]Summary!I2</f>
        <v>2023</v>
      </c>
      <c r="J1" s="7">
        <f>[1]Summary!J2</f>
        <v>2024</v>
      </c>
      <c r="K1" s="7">
        <f>[1]Summary!K2</f>
        <v>2025</v>
      </c>
      <c r="L1" s="7">
        <f>[1]Summary!L2</f>
        <v>2026</v>
      </c>
      <c r="M1" s="7">
        <f>[1]Summary!M2</f>
        <v>2027</v>
      </c>
      <c r="N1" s="7">
        <f>[1]Summary!N2</f>
        <v>2028</v>
      </c>
      <c r="O1" s="7">
        <f>[1]Summary!O2</f>
        <v>2029</v>
      </c>
      <c r="P1" s="7">
        <f>[1]Summary!P2</f>
        <v>2030</v>
      </c>
    </row>
    <row r="2" spans="1:16" x14ac:dyDescent="0.2">
      <c r="A2" s="7" t="s">
        <v>28</v>
      </c>
      <c r="B2">
        <f>Summary!B3</f>
        <v>114177</v>
      </c>
      <c r="C2">
        <f>Summary!C3</f>
        <v>113538</v>
      </c>
      <c r="D2">
        <f>Summary!D3</f>
        <v>112699</v>
      </c>
      <c r="E2">
        <f>Summary!E3</f>
        <v>111788</v>
      </c>
      <c r="F2">
        <f>Summary!F3</f>
        <v>110795</v>
      </c>
      <c r="G2">
        <f>Summary!G3</f>
        <v>109742</v>
      </c>
      <c r="H2">
        <f>Summary!H3</f>
        <v>108651</v>
      </c>
      <c r="I2">
        <f>Summary!I3</f>
        <v>107514</v>
      </c>
      <c r="J2">
        <f>Summary!J3</f>
        <v>106321</v>
      </c>
      <c r="K2">
        <f>Summary!K3</f>
        <v>105078</v>
      </c>
      <c r="L2">
        <f>Summary!L3</f>
        <v>103796</v>
      </c>
      <c r="M2">
        <f>Summary!M3</f>
        <v>102496</v>
      </c>
      <c r="N2">
        <f>Summary!N3</f>
        <v>101184</v>
      </c>
      <c r="O2">
        <f>Summary!O3</f>
        <v>99869</v>
      </c>
      <c r="P2">
        <f>Summary!P3</f>
        <v>98571</v>
      </c>
    </row>
    <row r="3" spans="1:16" x14ac:dyDescent="0.2">
      <c r="A3" s="7" t="s">
        <v>38</v>
      </c>
      <c r="B3">
        <f>Summary!B4</f>
        <v>114177</v>
      </c>
      <c r="C3">
        <f>Summary!C4</f>
        <v>113132</v>
      </c>
      <c r="D3">
        <f>Summary!D4</f>
        <v>112297</v>
      </c>
      <c r="E3">
        <f>Summary!E4</f>
        <v>111391</v>
      </c>
      <c r="F3">
        <f>Summary!F4</f>
        <v>110402</v>
      </c>
      <c r="G3">
        <f>Summary!G4</f>
        <v>109353</v>
      </c>
      <c r="H3">
        <f>Summary!H4</f>
        <v>108266</v>
      </c>
      <c r="I3">
        <f>Summary!I4</f>
        <v>107133</v>
      </c>
      <c r="J3">
        <f>Summary!J4</f>
        <v>105944</v>
      </c>
      <c r="K3">
        <f>Summary!K4</f>
        <v>104705</v>
      </c>
      <c r="L3">
        <f>Summary!L4</f>
        <v>103429</v>
      </c>
      <c r="M3">
        <f>Summary!M4</f>
        <v>102133</v>
      </c>
      <c r="N3">
        <f>Summary!N4</f>
        <v>100826</v>
      </c>
      <c r="O3">
        <f>Summary!O4</f>
        <v>99516</v>
      </c>
      <c r="P3">
        <f>Summary!P4</f>
        <v>98222</v>
      </c>
    </row>
    <row r="4" spans="1:16" x14ac:dyDescent="0.2">
      <c r="A4" s="7" t="s">
        <v>39</v>
      </c>
      <c r="B4">
        <f>Summary!B5</f>
        <v>114177</v>
      </c>
      <c r="C4">
        <f>Summary!C5</f>
        <v>112682</v>
      </c>
      <c r="D4">
        <f>Summary!D5</f>
        <v>111854</v>
      </c>
      <c r="E4">
        <f>Summary!E5</f>
        <v>110951</v>
      </c>
      <c r="F4">
        <f>Summary!F5</f>
        <v>109967</v>
      </c>
      <c r="G4">
        <f>Summary!G5</f>
        <v>108922</v>
      </c>
      <c r="H4">
        <f>Summary!H5</f>
        <v>107840</v>
      </c>
      <c r="I4">
        <f>Summary!I5</f>
        <v>106711</v>
      </c>
      <c r="J4">
        <f>Summary!J5</f>
        <v>105528</v>
      </c>
      <c r="K4">
        <f>Summary!K5</f>
        <v>104294</v>
      </c>
      <c r="L4">
        <f>Summary!L5</f>
        <v>103022</v>
      </c>
      <c r="M4">
        <f>Summary!M5</f>
        <v>101731</v>
      </c>
      <c r="N4">
        <f>Summary!N5</f>
        <v>100430</v>
      </c>
      <c r="O4">
        <f>Summary!O5</f>
        <v>99125</v>
      </c>
      <c r="P4">
        <f>Summary!P5</f>
        <v>97836</v>
      </c>
    </row>
    <row r="5" spans="1:16" x14ac:dyDescent="0.2">
      <c r="A5" s="7" t="s">
        <v>40</v>
      </c>
      <c r="B5">
        <f>Summary!B6</f>
        <v>114177</v>
      </c>
      <c r="C5">
        <f>Summary!C6</f>
        <v>112234</v>
      </c>
      <c r="D5">
        <f>Summary!D6</f>
        <v>111410</v>
      </c>
      <c r="E5">
        <f>Summary!E6</f>
        <v>110512</v>
      </c>
      <c r="F5">
        <f>Summary!F6</f>
        <v>109532</v>
      </c>
      <c r="G5">
        <f>Summary!G6</f>
        <v>108492</v>
      </c>
      <c r="H5">
        <f>Summary!H6</f>
        <v>107414</v>
      </c>
      <c r="I5">
        <f>Summary!I6</f>
        <v>106290</v>
      </c>
      <c r="J5">
        <f>Summary!J6</f>
        <v>105111</v>
      </c>
      <c r="K5">
        <f>Summary!K6</f>
        <v>103882</v>
      </c>
      <c r="L5">
        <f>Summary!L6</f>
        <v>102616</v>
      </c>
      <c r="M5">
        <f>Summary!M6</f>
        <v>101330</v>
      </c>
      <c r="N5">
        <f>Summary!N6</f>
        <v>100034</v>
      </c>
      <c r="O5">
        <f>Summary!O6</f>
        <v>98734</v>
      </c>
      <c r="P5">
        <f>Summary!P6</f>
        <v>97451</v>
      </c>
    </row>
    <row r="6" spans="1:16" x14ac:dyDescent="0.2">
      <c r="A6" s="7" t="s">
        <v>41</v>
      </c>
      <c r="B6">
        <f>Summary!B7</f>
        <v>114177</v>
      </c>
      <c r="C6">
        <f>Summary!C7</f>
        <v>113440</v>
      </c>
      <c r="D6">
        <f>Summary!D7</f>
        <v>112569</v>
      </c>
      <c r="E6">
        <f>Summary!E7</f>
        <v>111642</v>
      </c>
      <c r="F6">
        <f>Summary!F7</f>
        <v>110634</v>
      </c>
      <c r="G6">
        <f>Summary!G7</f>
        <v>109578</v>
      </c>
      <c r="H6">
        <f>Summary!H7</f>
        <v>108489</v>
      </c>
      <c r="I6">
        <f>Summary!I7</f>
        <v>107353</v>
      </c>
      <c r="J6">
        <f>Summary!J7</f>
        <v>106162</v>
      </c>
      <c r="K6">
        <f>Summary!K7</f>
        <v>104920</v>
      </c>
      <c r="L6">
        <f>Summary!L7</f>
        <v>103641</v>
      </c>
      <c r="M6">
        <f>Summary!M7</f>
        <v>102342</v>
      </c>
      <c r="N6">
        <f>Summary!N7</f>
        <v>101033</v>
      </c>
      <c r="O6">
        <f>Summary!O7</f>
        <v>99719</v>
      </c>
      <c r="P6">
        <f>Summary!P7</f>
        <v>98423</v>
      </c>
    </row>
    <row r="7" spans="1:16" x14ac:dyDescent="0.2">
      <c r="A7" s="7" t="s">
        <v>42</v>
      </c>
      <c r="B7">
        <f>Summary!B8</f>
        <v>114177</v>
      </c>
      <c r="C7">
        <f>Summary!C8</f>
        <v>113229</v>
      </c>
      <c r="D7">
        <f>Summary!D8</f>
        <v>112290</v>
      </c>
      <c r="E7">
        <f>Summary!E8</f>
        <v>111330</v>
      </c>
      <c r="F7">
        <f>Summary!F8</f>
        <v>110288</v>
      </c>
      <c r="G7">
        <f>Summary!G8</f>
        <v>109225</v>
      </c>
      <c r="H7">
        <f>Summary!H8</f>
        <v>108139</v>
      </c>
      <c r="I7">
        <f>Summary!I8</f>
        <v>107007</v>
      </c>
      <c r="J7">
        <f>Summary!J8</f>
        <v>105819</v>
      </c>
      <c r="K7">
        <f>Summary!K8</f>
        <v>104582</v>
      </c>
      <c r="L7">
        <f>Summary!L8</f>
        <v>103306</v>
      </c>
      <c r="M7">
        <f>Summary!M8</f>
        <v>102012</v>
      </c>
      <c r="N7">
        <f>Summary!N8</f>
        <v>100706</v>
      </c>
      <c r="O7">
        <f>Summary!O8</f>
        <v>99397</v>
      </c>
      <c r="P7">
        <f>Summary!P8</f>
        <v>98105</v>
      </c>
    </row>
    <row r="8" spans="1:16" x14ac:dyDescent="0.2">
      <c r="A8" s="7" t="s">
        <v>43</v>
      </c>
      <c r="B8">
        <f>Summary!B9</f>
        <v>114177</v>
      </c>
      <c r="C8">
        <f>Summary!C9</f>
        <v>113018</v>
      </c>
      <c r="D8">
        <f>Summary!D9</f>
        <v>112015</v>
      </c>
      <c r="E8">
        <f>Summary!E9</f>
        <v>111021</v>
      </c>
      <c r="F8">
        <f>Summary!F9</f>
        <v>109947</v>
      </c>
      <c r="G8">
        <f>Summary!G9</f>
        <v>108878</v>
      </c>
      <c r="H8">
        <f>Summary!H9</f>
        <v>107796</v>
      </c>
      <c r="I8">
        <f>Summary!I9</f>
        <v>106667</v>
      </c>
      <c r="J8">
        <f>Summary!J9</f>
        <v>105483</v>
      </c>
      <c r="K8">
        <f>Summary!K9</f>
        <v>104249</v>
      </c>
      <c r="L8">
        <f>Summary!L9</f>
        <v>102977</v>
      </c>
      <c r="M8">
        <f>Summary!M9</f>
        <v>101686</v>
      </c>
      <c r="N8">
        <f>Summary!N9</f>
        <v>100385</v>
      </c>
      <c r="O8">
        <f>Summary!O9</f>
        <v>99080</v>
      </c>
      <c r="P8">
        <f>Summary!P9</f>
        <v>97792</v>
      </c>
    </row>
    <row r="9" spans="1:16" x14ac:dyDescent="0.2">
      <c r="A9" s="7" t="s">
        <v>44</v>
      </c>
      <c r="B9">
        <f>Summary!B10</f>
        <v>114177</v>
      </c>
      <c r="C9">
        <f>Summary!C10</f>
        <v>111717</v>
      </c>
      <c r="D9">
        <f>Summary!D10</f>
        <v>110729</v>
      </c>
      <c r="E9">
        <f>Summary!E10</f>
        <v>109749</v>
      </c>
      <c r="F9">
        <f>Summary!F10</f>
        <v>108688</v>
      </c>
      <c r="G9">
        <f>Summary!G10</f>
        <v>107632</v>
      </c>
      <c r="H9">
        <f>Summary!H10</f>
        <v>106563</v>
      </c>
      <c r="I9">
        <f>Summary!I10</f>
        <v>105447</v>
      </c>
      <c r="J9">
        <f>Summary!J10</f>
        <v>104276</v>
      </c>
      <c r="K9">
        <f>Summary!K10</f>
        <v>103057</v>
      </c>
      <c r="L9">
        <f>Summary!L10</f>
        <v>101800</v>
      </c>
      <c r="M9">
        <f>Summary!M10</f>
        <v>100524</v>
      </c>
      <c r="N9">
        <f>Summary!N10</f>
        <v>99237</v>
      </c>
      <c r="O9">
        <f>Summary!O10</f>
        <v>97948</v>
      </c>
      <c r="P9">
        <f>Summary!P10</f>
        <v>96675</v>
      </c>
    </row>
    <row r="10" spans="1:16" x14ac:dyDescent="0.2">
      <c r="A10" s="7" t="s">
        <v>45</v>
      </c>
      <c r="B10">
        <f>Summary!B11</f>
        <v>114176</v>
      </c>
      <c r="C10">
        <f>Summary!C11</f>
        <v>112614</v>
      </c>
      <c r="D10">
        <f>Summary!D11</f>
        <v>111616</v>
      </c>
      <c r="E10">
        <f>Summary!E11</f>
        <v>110626</v>
      </c>
      <c r="F10">
        <f>Summary!F11</f>
        <v>109556</v>
      </c>
      <c r="G10">
        <f>Summary!G11</f>
        <v>108492</v>
      </c>
      <c r="H10">
        <f>Summary!H11</f>
        <v>107413</v>
      </c>
      <c r="I10">
        <f>Summary!I11</f>
        <v>106288</v>
      </c>
      <c r="J10">
        <f>Summary!J11</f>
        <v>105108</v>
      </c>
      <c r="K10">
        <f>Summary!K11</f>
        <v>103879</v>
      </c>
      <c r="L10">
        <f>Summary!L11</f>
        <v>102611</v>
      </c>
      <c r="M10">
        <f>Summary!M11</f>
        <v>101325</v>
      </c>
      <c r="N10">
        <f>Summary!N11</f>
        <v>100029</v>
      </c>
      <c r="O10">
        <f>Summary!O11</f>
        <v>98728</v>
      </c>
      <c r="P10">
        <f>Summary!P11</f>
        <v>97445</v>
      </c>
    </row>
    <row r="11" spans="1:16" x14ac:dyDescent="0.2">
      <c r="A11" s="7" t="s">
        <v>46</v>
      </c>
      <c r="B11">
        <f>Summary!B12</f>
        <v>114176</v>
      </c>
      <c r="C11">
        <f>Summary!C12</f>
        <v>112587</v>
      </c>
      <c r="D11">
        <f>Summary!D12</f>
        <v>111726</v>
      </c>
      <c r="E11">
        <f>Summary!E12</f>
        <v>110808</v>
      </c>
      <c r="F11">
        <f>Summary!F12</f>
        <v>109808</v>
      </c>
      <c r="G11">
        <f>Summary!G12</f>
        <v>108760</v>
      </c>
      <c r="H11">
        <f>Summary!H12</f>
        <v>107680</v>
      </c>
      <c r="I11">
        <f>Summary!I12</f>
        <v>106552</v>
      </c>
      <c r="J11">
        <f>Summary!J12</f>
        <v>105370</v>
      </c>
      <c r="K11">
        <f>Summary!K12</f>
        <v>104138</v>
      </c>
      <c r="L11">
        <f>Summary!L12</f>
        <v>102868</v>
      </c>
      <c r="M11">
        <f>Summary!M12</f>
        <v>101580</v>
      </c>
      <c r="N11">
        <f>Summary!N12</f>
        <v>100280</v>
      </c>
      <c r="O11">
        <f>Summary!O12</f>
        <v>98976</v>
      </c>
      <c r="P11">
        <f>Summary!P12</f>
        <v>97690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A9" sqref="A9:A11"/>
    </sheetView>
  </sheetViews>
  <sheetFormatPr baseColWidth="10" defaultRowHeight="15" x14ac:dyDescent="0.2"/>
  <cols>
    <col min="1" max="1" width="26.5" customWidth="1"/>
  </cols>
  <sheetData>
    <row r="1" spans="1:16" x14ac:dyDescent="0.2">
      <c r="A1" s="8" t="s">
        <v>37</v>
      </c>
      <c r="B1" s="7">
        <f>Summary!B2</f>
        <v>2016</v>
      </c>
      <c r="C1" s="7">
        <f>[1]Summary!C2</f>
        <v>2017</v>
      </c>
      <c r="D1" s="7">
        <f>[1]Summary!D2</f>
        <v>2018</v>
      </c>
      <c r="E1" s="7">
        <f>[1]Summary!E2</f>
        <v>2019</v>
      </c>
      <c r="F1" s="7">
        <f>[1]Summary!F2</f>
        <v>2020</v>
      </c>
      <c r="G1" s="7">
        <f>[1]Summary!G2</f>
        <v>2021</v>
      </c>
      <c r="H1" s="7">
        <f>[1]Summary!H2</f>
        <v>2022</v>
      </c>
      <c r="I1" s="7">
        <f>[1]Summary!I2</f>
        <v>2023</v>
      </c>
      <c r="J1" s="7">
        <f>[1]Summary!J2</f>
        <v>2024</v>
      </c>
      <c r="K1" s="7">
        <f>[1]Summary!K2</f>
        <v>2025</v>
      </c>
      <c r="L1" s="7">
        <f>[1]Summary!L2</f>
        <v>2026</v>
      </c>
      <c r="M1" s="7">
        <f>[1]Summary!M2</f>
        <v>2027</v>
      </c>
      <c r="N1" s="7">
        <f>[1]Summary!N2</f>
        <v>2028</v>
      </c>
      <c r="O1" s="7">
        <f>[1]Summary!O2</f>
        <v>2029</v>
      </c>
      <c r="P1" s="7">
        <f>[1]Summary!P2</f>
        <v>2030</v>
      </c>
    </row>
    <row r="2" spans="1:16" x14ac:dyDescent="0.2">
      <c r="A2" s="7" t="s">
        <v>28</v>
      </c>
      <c r="B2">
        <f>Summary!B52</f>
        <v>40.96</v>
      </c>
      <c r="C2">
        <f>Summary!C52</f>
        <v>40.96</v>
      </c>
      <c r="D2">
        <f>Summary!D52</f>
        <v>40.97</v>
      </c>
      <c r="E2">
        <f>Summary!E52</f>
        <v>40.980000000000004</v>
      </c>
      <c r="F2">
        <f>Summary!F52</f>
        <v>40.99</v>
      </c>
      <c r="G2">
        <f>Summary!G52</f>
        <v>40.99</v>
      </c>
      <c r="H2">
        <f>Summary!H52</f>
        <v>40.99</v>
      </c>
      <c r="I2">
        <f>Summary!I52</f>
        <v>41.010000000000005</v>
      </c>
      <c r="J2">
        <f>Summary!J52</f>
        <v>41.010000000000005</v>
      </c>
      <c r="K2">
        <f>Summary!K52</f>
        <v>41.010000000000005</v>
      </c>
      <c r="L2">
        <f>Summary!L52</f>
        <v>41.019999999999996</v>
      </c>
      <c r="M2">
        <f>Summary!M52</f>
        <v>41.019999999999996</v>
      </c>
      <c r="N2">
        <f>Summary!N52</f>
        <v>41.03</v>
      </c>
      <c r="O2">
        <f>Summary!O52</f>
        <v>41.03</v>
      </c>
      <c r="P2">
        <f>Summary!P52</f>
        <v>41.03</v>
      </c>
    </row>
    <row r="3" spans="1:16" x14ac:dyDescent="0.2">
      <c r="A3" s="7" t="s">
        <v>38</v>
      </c>
      <c r="B3">
        <f>Summary!B53</f>
        <v>40.96</v>
      </c>
      <c r="C3">
        <f>Summary!C53</f>
        <v>40.96</v>
      </c>
      <c r="D3">
        <f>Summary!D53</f>
        <v>40.96</v>
      </c>
      <c r="E3">
        <f>Summary!E53</f>
        <v>40.97</v>
      </c>
      <c r="F3">
        <f>Summary!F53</f>
        <v>40.97</v>
      </c>
      <c r="G3">
        <f>Summary!G53</f>
        <v>40.97</v>
      </c>
      <c r="H3">
        <f>Summary!H53</f>
        <v>40.980000000000004</v>
      </c>
      <c r="I3">
        <f>Summary!I53</f>
        <v>40.980000000000004</v>
      </c>
      <c r="J3">
        <f>Summary!J53</f>
        <v>40.99</v>
      </c>
      <c r="K3">
        <f>Summary!K53</f>
        <v>40.99</v>
      </c>
      <c r="L3">
        <f>Summary!L53</f>
        <v>41</v>
      </c>
      <c r="M3">
        <f>Summary!M53</f>
        <v>41</v>
      </c>
      <c r="N3">
        <f>Summary!N53</f>
        <v>41.010000000000005</v>
      </c>
      <c r="O3">
        <f>Summary!O53</f>
        <v>41.010000000000005</v>
      </c>
      <c r="P3">
        <f>Summary!P53</f>
        <v>41.010000000000005</v>
      </c>
    </row>
    <row r="4" spans="1:16" x14ac:dyDescent="0.2">
      <c r="A4" s="7" t="s">
        <v>39</v>
      </c>
      <c r="B4">
        <f>Summary!B54</f>
        <v>40.96</v>
      </c>
      <c r="C4">
        <f>Summary!C54</f>
        <v>40.950000000000003</v>
      </c>
      <c r="D4">
        <f>Summary!D54</f>
        <v>40.950000000000003</v>
      </c>
      <c r="E4">
        <f>Summary!E54</f>
        <v>40.950000000000003</v>
      </c>
      <c r="F4">
        <f>Summary!F54</f>
        <v>40.950000000000003</v>
      </c>
      <c r="G4">
        <f>Summary!G54</f>
        <v>40.950000000000003</v>
      </c>
      <c r="H4">
        <f>Summary!H54</f>
        <v>40.96</v>
      </c>
      <c r="I4">
        <f>Summary!I54</f>
        <v>40.96</v>
      </c>
      <c r="J4">
        <f>Summary!J54</f>
        <v>40.96</v>
      </c>
      <c r="K4">
        <f>Summary!K54</f>
        <v>40.97</v>
      </c>
      <c r="L4">
        <f>Summary!L54</f>
        <v>40.980000000000004</v>
      </c>
      <c r="M4">
        <f>Summary!M54</f>
        <v>40.980000000000004</v>
      </c>
      <c r="N4">
        <f>Summary!N54</f>
        <v>40.980000000000004</v>
      </c>
      <c r="O4">
        <f>Summary!O54</f>
        <v>40.980000000000004</v>
      </c>
      <c r="P4">
        <f>Summary!P54</f>
        <v>40.980000000000004</v>
      </c>
    </row>
    <row r="5" spans="1:16" x14ac:dyDescent="0.2">
      <c r="A5" s="7" t="s">
        <v>40</v>
      </c>
      <c r="B5">
        <f>Summary!B55</f>
        <v>40.96</v>
      </c>
      <c r="C5">
        <f>Summary!C55</f>
        <v>40.94</v>
      </c>
      <c r="D5">
        <f>Summary!D55</f>
        <v>40.93</v>
      </c>
      <c r="E5">
        <f>Summary!E55</f>
        <v>40.93</v>
      </c>
      <c r="F5">
        <f>Summary!F55</f>
        <v>40.93</v>
      </c>
      <c r="G5">
        <f>Summary!G55</f>
        <v>40.93</v>
      </c>
      <c r="H5">
        <f>Summary!H55</f>
        <v>40.93</v>
      </c>
      <c r="I5">
        <f>Summary!I55</f>
        <v>40.93</v>
      </c>
      <c r="J5">
        <f>Summary!J55</f>
        <v>40.950000000000003</v>
      </c>
      <c r="K5">
        <f>Summary!K55</f>
        <v>40.950000000000003</v>
      </c>
      <c r="L5">
        <f>Summary!L55</f>
        <v>40.950000000000003</v>
      </c>
      <c r="M5">
        <f>Summary!M55</f>
        <v>40.96</v>
      </c>
      <c r="N5">
        <f>Summary!N55</f>
        <v>40.96</v>
      </c>
      <c r="O5">
        <f>Summary!O55</f>
        <v>40.96</v>
      </c>
      <c r="P5">
        <f>Summary!P55</f>
        <v>40.96</v>
      </c>
    </row>
    <row r="6" spans="1:16" x14ac:dyDescent="0.2">
      <c r="A6" s="7" t="s">
        <v>41</v>
      </c>
      <c r="B6">
        <f>Summary!B56</f>
        <v>40.96</v>
      </c>
      <c r="C6">
        <f>Summary!C56</f>
        <v>40.74</v>
      </c>
      <c r="D6">
        <f>Summary!D56</f>
        <v>40.56</v>
      </c>
      <c r="E6">
        <f>Summary!E56</f>
        <v>40.4</v>
      </c>
      <c r="F6">
        <f>Summary!F56</f>
        <v>40.24</v>
      </c>
      <c r="G6">
        <f>Summary!G56</f>
        <v>40.200000000000003</v>
      </c>
      <c r="H6">
        <f>Summary!H56</f>
        <v>40.200000000000003</v>
      </c>
      <c r="I6">
        <f>Summary!I56</f>
        <v>40.21</v>
      </c>
      <c r="J6">
        <f>Summary!J56</f>
        <v>40.21</v>
      </c>
      <c r="K6">
        <f>Summary!K56</f>
        <v>40.21</v>
      </c>
      <c r="L6">
        <f>Summary!L56</f>
        <v>40.229999999999997</v>
      </c>
      <c r="M6">
        <f>Summary!M56</f>
        <v>40.229999999999997</v>
      </c>
      <c r="N6">
        <f>Summary!N56</f>
        <v>40.229999999999997</v>
      </c>
      <c r="O6">
        <f>Summary!O56</f>
        <v>40.229999999999997</v>
      </c>
      <c r="P6">
        <f>Summary!P56</f>
        <v>40.229999999999997</v>
      </c>
    </row>
    <row r="7" spans="1:16" x14ac:dyDescent="0.2">
      <c r="A7" s="7" t="s">
        <v>42</v>
      </c>
      <c r="B7">
        <f>Summary!B57</f>
        <v>40.96</v>
      </c>
      <c r="C7">
        <f>Summary!C57</f>
        <v>40.25</v>
      </c>
      <c r="D7">
        <f>Summary!D57</f>
        <v>39.68</v>
      </c>
      <c r="E7">
        <f>Summary!E57</f>
        <v>39.14</v>
      </c>
      <c r="F7">
        <f>Summary!F57</f>
        <v>38.61</v>
      </c>
      <c r="G7">
        <f>Summary!G57</f>
        <v>38.47</v>
      </c>
      <c r="H7">
        <f>Summary!H57</f>
        <v>38.479999999999997</v>
      </c>
      <c r="I7">
        <f>Summary!I57</f>
        <v>38.49</v>
      </c>
      <c r="J7">
        <f>Summary!J57</f>
        <v>38.49</v>
      </c>
      <c r="K7">
        <f>Summary!K57</f>
        <v>38.49</v>
      </c>
      <c r="L7">
        <f>Summary!L57</f>
        <v>38.5</v>
      </c>
      <c r="M7">
        <f>Summary!M57</f>
        <v>38.5</v>
      </c>
      <c r="N7">
        <f>Summary!N57</f>
        <v>38.510000000000005</v>
      </c>
      <c r="O7">
        <f>Summary!O57</f>
        <v>38.510000000000005</v>
      </c>
      <c r="P7">
        <f>Summary!P57</f>
        <v>38.510000000000005</v>
      </c>
    </row>
    <row r="8" spans="1:16" x14ac:dyDescent="0.2">
      <c r="A8" s="7" t="s">
        <v>43</v>
      </c>
      <c r="B8">
        <f>Summary!B58</f>
        <v>40.96</v>
      </c>
      <c r="C8">
        <f>Summary!C58</f>
        <v>39.76</v>
      </c>
      <c r="D8">
        <f>Summary!D58</f>
        <v>38.799999999999997</v>
      </c>
      <c r="E8">
        <f>Summary!E58</f>
        <v>37.909999999999997</v>
      </c>
      <c r="F8">
        <f>Summary!F58</f>
        <v>37.020000000000003</v>
      </c>
      <c r="G8">
        <f>Summary!G58</f>
        <v>36.78</v>
      </c>
      <c r="H8">
        <f>Summary!H58</f>
        <v>36.79</v>
      </c>
      <c r="I8">
        <f>Summary!I58</f>
        <v>36.799999999999997</v>
      </c>
      <c r="J8">
        <f>Summary!J58</f>
        <v>36.799999999999997</v>
      </c>
      <c r="K8">
        <f>Summary!K58</f>
        <v>36.81</v>
      </c>
      <c r="L8">
        <f>Summary!L58</f>
        <v>36.81</v>
      </c>
      <c r="M8">
        <f>Summary!M58</f>
        <v>36.81</v>
      </c>
      <c r="N8">
        <f>Summary!N58</f>
        <v>36.82</v>
      </c>
      <c r="O8">
        <f>Summary!O58</f>
        <v>36.82</v>
      </c>
      <c r="P8">
        <f>Summary!P58</f>
        <v>36.82</v>
      </c>
    </row>
    <row r="9" spans="1:16" x14ac:dyDescent="0.2">
      <c r="A9" s="7" t="s">
        <v>44</v>
      </c>
      <c r="B9">
        <f>Summary!B59</f>
        <v>40.96</v>
      </c>
      <c r="C9">
        <f>Summary!C59</f>
        <v>39.739999999999995</v>
      </c>
      <c r="D9">
        <f>Summary!D59</f>
        <v>38.760000000000005</v>
      </c>
      <c r="E9">
        <f>Summary!E59</f>
        <v>37.86</v>
      </c>
      <c r="F9">
        <f>Summary!F59</f>
        <v>36.97</v>
      </c>
      <c r="G9">
        <f>Summary!G59</f>
        <v>36.730000000000004</v>
      </c>
      <c r="H9">
        <f>Summary!H59</f>
        <v>36.74</v>
      </c>
      <c r="I9">
        <f>Summary!I59</f>
        <v>36.74</v>
      </c>
      <c r="J9">
        <f>Summary!J59</f>
        <v>36.75</v>
      </c>
      <c r="K9">
        <f>Summary!K59</f>
        <v>36.75</v>
      </c>
      <c r="L9">
        <f>Summary!L59</f>
        <v>36.75</v>
      </c>
      <c r="M9">
        <f>Summary!M59</f>
        <v>36.75</v>
      </c>
      <c r="N9">
        <f>Summary!N59</f>
        <v>36.770000000000003</v>
      </c>
      <c r="O9">
        <f>Summary!O59</f>
        <v>36.770000000000003</v>
      </c>
      <c r="P9">
        <f>Summary!P59</f>
        <v>36.770000000000003</v>
      </c>
    </row>
    <row r="10" spans="1:16" x14ac:dyDescent="0.2">
      <c r="A10" s="7" t="s">
        <v>45</v>
      </c>
      <c r="B10">
        <f>Summary!B60</f>
        <v>40.96</v>
      </c>
      <c r="C10">
        <f>Summary!C60</f>
        <v>39.76</v>
      </c>
      <c r="D10">
        <f>Summary!D60</f>
        <v>38.78</v>
      </c>
      <c r="E10">
        <f>Summary!E60</f>
        <v>37.89</v>
      </c>
      <c r="F10">
        <f>Summary!F60</f>
        <v>37</v>
      </c>
      <c r="G10">
        <f>Summary!G60</f>
        <v>36.770000000000003</v>
      </c>
      <c r="H10">
        <f>Summary!H60</f>
        <v>36.78</v>
      </c>
      <c r="I10">
        <f>Summary!I60</f>
        <v>36.78</v>
      </c>
      <c r="J10">
        <f>Summary!J60</f>
        <v>36.78</v>
      </c>
      <c r="K10">
        <f>Summary!K60</f>
        <v>36.78</v>
      </c>
      <c r="L10">
        <f>Summary!L60</f>
        <v>36.799999999999997</v>
      </c>
      <c r="M10">
        <f>Summary!M60</f>
        <v>36.799999999999997</v>
      </c>
      <c r="N10">
        <f>Summary!N60</f>
        <v>36.799999999999997</v>
      </c>
      <c r="O10">
        <f>Summary!O60</f>
        <v>36.799999999999997</v>
      </c>
      <c r="P10">
        <f>Summary!P60</f>
        <v>36.799999999999997</v>
      </c>
    </row>
    <row r="11" spans="1:16" x14ac:dyDescent="0.2">
      <c r="A11" s="7" t="s">
        <v>46</v>
      </c>
      <c r="B11">
        <f>Summary!B61</f>
        <v>40.96</v>
      </c>
      <c r="C11">
        <f>Summary!C61</f>
        <v>40.72</v>
      </c>
      <c r="D11">
        <f>Summary!D61</f>
        <v>40.54</v>
      </c>
      <c r="E11">
        <f>Summary!E61</f>
        <v>40.369999999999997</v>
      </c>
      <c r="F11">
        <f>Summary!F61</f>
        <v>40.21</v>
      </c>
      <c r="G11">
        <f>Summary!G61</f>
        <v>40.15</v>
      </c>
      <c r="H11">
        <f>Summary!H61</f>
        <v>40.159999999999997</v>
      </c>
      <c r="I11">
        <f>Summary!I61</f>
        <v>40.17</v>
      </c>
      <c r="J11">
        <f>Summary!J61</f>
        <v>40.17</v>
      </c>
      <c r="K11">
        <f>Summary!K61</f>
        <v>40.18</v>
      </c>
      <c r="L11">
        <f>Summary!L61</f>
        <v>40.18</v>
      </c>
      <c r="M11">
        <f>Summary!M61</f>
        <v>40.18</v>
      </c>
      <c r="N11">
        <f>Summary!N61</f>
        <v>40.18</v>
      </c>
      <c r="O11">
        <f>Summary!O61</f>
        <v>40.200000000000003</v>
      </c>
      <c r="P11">
        <f>Summary!P61</f>
        <v>40.200000000000003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C21" sqref="C21"/>
    </sheetView>
  </sheetViews>
  <sheetFormatPr baseColWidth="10" defaultRowHeight="15" x14ac:dyDescent="0.2"/>
  <cols>
    <col min="1" max="1" width="26.5" customWidth="1"/>
  </cols>
  <sheetData>
    <row r="1" spans="1:16" x14ac:dyDescent="0.2">
      <c r="A1" s="8" t="s">
        <v>37</v>
      </c>
      <c r="B1" s="7">
        <f>Summary!B2</f>
        <v>2016</v>
      </c>
      <c r="C1" s="7">
        <f>Summary!C2</f>
        <v>2017</v>
      </c>
      <c r="D1" s="7">
        <f>Summary!D2</f>
        <v>2018</v>
      </c>
      <c r="E1" s="7">
        <f>Summary!E2</f>
        <v>2019</v>
      </c>
      <c r="F1" s="7">
        <f>Summary!F2</f>
        <v>2020</v>
      </c>
      <c r="G1" s="7">
        <f>Summary!G2</f>
        <v>2021</v>
      </c>
      <c r="H1" s="7">
        <f>Summary!H2</f>
        <v>2022</v>
      </c>
      <c r="I1" s="7">
        <f>Summary!I2</f>
        <v>2023</v>
      </c>
      <c r="J1" s="7">
        <f>Summary!J2</f>
        <v>2024</v>
      </c>
      <c r="K1" s="7">
        <f>Summary!K2</f>
        <v>2025</v>
      </c>
      <c r="L1" s="7">
        <f>Summary!L2</f>
        <v>2026</v>
      </c>
      <c r="M1" s="7">
        <f>Summary!M2</f>
        <v>2027</v>
      </c>
      <c r="N1" s="7">
        <f>Summary!N2</f>
        <v>2028</v>
      </c>
      <c r="O1" s="7">
        <f>Summary!O2</f>
        <v>2029</v>
      </c>
      <c r="P1" s="7">
        <f>Summary!P2</f>
        <v>2030</v>
      </c>
    </row>
    <row r="2" spans="1:16" x14ac:dyDescent="0.2">
      <c r="A2" s="7" t="s">
        <v>28</v>
      </c>
      <c r="B2" s="9">
        <f>Summary!B40</f>
        <v>6056824.0127999997</v>
      </c>
      <c r="C2" s="9">
        <f>Summary!C40</f>
        <v>6025986.0480000004</v>
      </c>
      <c r="D2" s="9">
        <f>Summary!D40</f>
        <v>5993134.2088000001</v>
      </c>
      <c r="E2" s="9">
        <f>Summary!E40</f>
        <v>5955179.9964000015</v>
      </c>
      <c r="F2" s="9">
        <f>Summary!F40</f>
        <v>5909798.4241000004</v>
      </c>
      <c r="G2" s="9">
        <f>Summary!G40</f>
        <v>5857413.2041000007</v>
      </c>
      <c r="H2" s="9">
        <f>Summary!H40</f>
        <v>5804189.7385999998</v>
      </c>
      <c r="I2" s="9">
        <f>Summary!I40</f>
        <v>5750637.0924000014</v>
      </c>
      <c r="J2" s="9">
        <f>Summary!J40</f>
        <v>5691484.6785000004</v>
      </c>
      <c r="K2" s="9">
        <f>Summary!K40</f>
        <v>5629771.6002000012</v>
      </c>
      <c r="L2" s="9">
        <f>Summary!L40</f>
        <v>5567053.9119999995</v>
      </c>
      <c r="M2" s="9">
        <f>Summary!M40</f>
        <v>5500899.3171999995</v>
      </c>
      <c r="N2" s="9">
        <f>Summary!N40</f>
        <v>5434432.5265999995</v>
      </c>
      <c r="O2" s="9">
        <f>Summary!O40</f>
        <v>5365618.2415000005</v>
      </c>
      <c r="P2" s="9">
        <f>Summary!P40</f>
        <v>5296609.0638999995</v>
      </c>
    </row>
    <row r="3" spans="1:16" x14ac:dyDescent="0.2">
      <c r="A3" s="7" t="s">
        <v>38</v>
      </c>
      <c r="B3" s="9">
        <f>Summary!B41</f>
        <v>6056824.0127999997</v>
      </c>
      <c r="C3" s="9">
        <f>Summary!C41</f>
        <v>6026152.3456000006</v>
      </c>
      <c r="D3" s="9">
        <f>Summary!D41</f>
        <v>5992001.5360000003</v>
      </c>
      <c r="E3" s="9">
        <f>Summary!E41</f>
        <v>5954218.4446</v>
      </c>
      <c r="F3" s="9">
        <f>Summary!F41</f>
        <v>5907565.9055999992</v>
      </c>
      <c r="G3" s="9">
        <f>Summary!G41</f>
        <v>5855333.2526000002</v>
      </c>
      <c r="H3" s="9">
        <f>Summary!H41</f>
        <v>5803544.9808</v>
      </c>
      <c r="I3" s="9">
        <f>Summary!I41</f>
        <v>5747194.2023999998</v>
      </c>
      <c r="J3" s="9">
        <f>Summary!J41</f>
        <v>5689465.2870000005</v>
      </c>
      <c r="K3" s="9">
        <f>Summary!K41</f>
        <v>5627774.5172000006</v>
      </c>
      <c r="L3" s="9">
        <f>Summary!L41</f>
        <v>5565079.2400000002</v>
      </c>
      <c r="M3" s="9">
        <f>Summary!M41</f>
        <v>5498948.7000000002</v>
      </c>
      <c r="N3" s="9">
        <f>Summary!N41</f>
        <v>5432505.7083000001</v>
      </c>
      <c r="O3" s="9">
        <f>Summary!O41</f>
        <v>5363715.9444000004</v>
      </c>
      <c r="P3" s="9">
        <f>Summary!P41</f>
        <v>5294731.3830000004</v>
      </c>
    </row>
    <row r="4" spans="1:16" x14ac:dyDescent="0.2">
      <c r="A4" s="7" t="s">
        <v>39</v>
      </c>
      <c r="B4" s="9">
        <f>Summary!B42</f>
        <v>6056824.0127999997</v>
      </c>
      <c r="C4" s="9">
        <f>Summary!C42</f>
        <v>6024864.9824999999</v>
      </c>
      <c r="D4" s="9">
        <f>Summary!D42</f>
        <v>5990903.9190000007</v>
      </c>
      <c r="E4" s="9">
        <f>Summary!E42</f>
        <v>5951855.6370000001</v>
      </c>
      <c r="F4" s="9">
        <f>Summary!F42</f>
        <v>5905401.9570000004</v>
      </c>
      <c r="G4" s="9">
        <f>Summary!G42</f>
        <v>5853335.2605000008</v>
      </c>
      <c r="H4" s="9">
        <f>Summary!H42</f>
        <v>5801564.9791999999</v>
      </c>
      <c r="I4" s="9">
        <f>Summary!I42</f>
        <v>5745233.9199999999</v>
      </c>
      <c r="J4" s="9">
        <f>Summary!J42</f>
        <v>5686136.8320000004</v>
      </c>
      <c r="K4" s="9">
        <f>Summary!K42</f>
        <v>5625855.3662</v>
      </c>
      <c r="L4" s="9">
        <f>Summary!L42</f>
        <v>5563182.1182000004</v>
      </c>
      <c r="M4" s="9">
        <f>Summary!M42</f>
        <v>5497074.4116000012</v>
      </c>
      <c r="N4" s="9">
        <f>Summary!N42</f>
        <v>5429329.9638</v>
      </c>
      <c r="O4" s="9">
        <f>Summary!O42</f>
        <v>5360580.2766000004</v>
      </c>
      <c r="P4" s="9">
        <f>Summary!P42</f>
        <v>5291636.3442000011</v>
      </c>
    </row>
    <row r="5" spans="1:16" x14ac:dyDescent="0.2">
      <c r="A5" s="7" t="s">
        <v>40</v>
      </c>
      <c r="B5" s="9">
        <f>Summary!B43</f>
        <v>6056824.0127999997</v>
      </c>
      <c r="C5" s="9">
        <f>Summary!C43</f>
        <v>6023577.5295999991</v>
      </c>
      <c r="D5" s="9">
        <f>Summary!D43</f>
        <v>5988342.6448999997</v>
      </c>
      <c r="E5" s="9">
        <f>Summary!E43</f>
        <v>5949491.4796000002</v>
      </c>
      <c r="F5" s="9">
        <f>Summary!F43</f>
        <v>5903236.8958999999</v>
      </c>
      <c r="G5" s="9">
        <f>Summary!G43</f>
        <v>5851335.6093999995</v>
      </c>
      <c r="H5" s="9">
        <f>Summary!H43</f>
        <v>5798167.5393999992</v>
      </c>
      <c r="I5" s="9">
        <f>Summary!I43</f>
        <v>5741869.1429999992</v>
      </c>
      <c r="J5" s="9">
        <f>Summary!J43</f>
        <v>5685583.585500001</v>
      </c>
      <c r="K5" s="9">
        <f>Summary!K43</f>
        <v>5623935.4080000008</v>
      </c>
      <c r="L5" s="9">
        <f>Summary!L43</f>
        <v>5559926.4630000005</v>
      </c>
      <c r="M5" s="9">
        <f>Summary!M43</f>
        <v>5495198.9248000002</v>
      </c>
      <c r="N5" s="9">
        <f>Summary!N43</f>
        <v>5427477.7088000001</v>
      </c>
      <c r="O5" s="9">
        <f>Summary!O43</f>
        <v>5358751.7439999999</v>
      </c>
      <c r="P5" s="9">
        <f>Summary!P43</f>
        <v>5289831.2192000002</v>
      </c>
    </row>
    <row r="6" spans="1:16" x14ac:dyDescent="0.2">
      <c r="A6" s="7" t="s">
        <v>41</v>
      </c>
      <c r="B6" s="9">
        <f>Summary!B44</f>
        <v>6056824.0127999997</v>
      </c>
      <c r="C6" s="9">
        <f>Summary!C44</f>
        <v>5993659.8372</v>
      </c>
      <c r="D6" s="9">
        <f>Summary!D44</f>
        <v>5933251.4592000004</v>
      </c>
      <c r="E6" s="9">
        <f>Summary!E44</f>
        <v>5871043.5439999998</v>
      </c>
      <c r="F6" s="9">
        <f>Summary!F44</f>
        <v>5801860.7432000004</v>
      </c>
      <c r="G6" s="9">
        <f>Summary!G44</f>
        <v>5744731.9560000002</v>
      </c>
      <c r="H6" s="9">
        <f>Summary!H44</f>
        <v>5692534.6680000005</v>
      </c>
      <c r="I6" s="9">
        <f>Summary!I44</f>
        <v>5638664.3839999996</v>
      </c>
      <c r="J6" s="9">
        <f>Summary!J44</f>
        <v>5580663.8715999993</v>
      </c>
      <c r="K6" s="9">
        <f>Summary!K44</f>
        <v>5520153.0488999998</v>
      </c>
      <c r="L6" s="9">
        <f>Summary!L44</f>
        <v>5460039.7379999999</v>
      </c>
      <c r="M6" s="9">
        <f>Summary!M44</f>
        <v>5395157.5986000001</v>
      </c>
      <c r="N6" s="9">
        <f>Summary!N44</f>
        <v>5328669.0752999997</v>
      </c>
      <c r="O6" s="9">
        <f>Summary!O44</f>
        <v>5261194.1123999991</v>
      </c>
      <c r="P6" s="9">
        <f>Summary!P44</f>
        <v>5193528.4592999993</v>
      </c>
    </row>
    <row r="7" spans="1:16" x14ac:dyDescent="0.2">
      <c r="A7" s="7" t="s">
        <v>42</v>
      </c>
      <c r="B7" s="9">
        <f>Summary!B45</f>
        <v>6056824.0127999997</v>
      </c>
      <c r="C7" s="9">
        <f>Summary!C45</f>
        <v>5921655.6699999999</v>
      </c>
      <c r="D7" s="9">
        <f>Summary!D45</f>
        <v>5804715.7760000005</v>
      </c>
      <c r="E7" s="9">
        <f>Summary!E45</f>
        <v>5688245.9463999998</v>
      </c>
      <c r="F7" s="9">
        <f>Summary!F45</f>
        <v>5567246.1701999996</v>
      </c>
      <c r="G7" s="9">
        <f>Summary!G45</f>
        <v>5497936.5877</v>
      </c>
      <c r="H7" s="9">
        <f>Summary!H45</f>
        <v>5449402.9199999999</v>
      </c>
      <c r="I7" s="9">
        <f>Summary!I45</f>
        <v>5397894.1803000001</v>
      </c>
      <c r="J7" s="9">
        <f>Summary!J45</f>
        <v>5342370.4308000002</v>
      </c>
      <c r="K7" s="9">
        <f>Summary!K45</f>
        <v>5284443.3657000009</v>
      </c>
      <c r="L7" s="9">
        <f>Summary!L45</f>
        <v>5225655.82</v>
      </c>
      <c r="M7" s="9">
        <f>Summary!M45</f>
        <v>5163558.7850000001</v>
      </c>
      <c r="N7" s="9">
        <f>Summary!N45</f>
        <v>5101249.4858000008</v>
      </c>
      <c r="O7" s="9">
        <f>Summary!O45</f>
        <v>5036654.3522000005</v>
      </c>
      <c r="P7" s="9">
        <f>Summary!P45</f>
        <v>4971877.4514000006</v>
      </c>
    </row>
    <row r="8" spans="1:16" x14ac:dyDescent="0.2">
      <c r="A8" s="7" t="s">
        <v>43</v>
      </c>
      <c r="B8" s="9">
        <f>Summary!B46</f>
        <v>6056824.0127999997</v>
      </c>
      <c r="C8" s="9">
        <f>Summary!C46</f>
        <v>5849650.2400000002</v>
      </c>
      <c r="D8" s="9">
        <f>Summary!D46</f>
        <v>5676170.7279999992</v>
      </c>
      <c r="E8" s="9">
        <f>Summary!E46</f>
        <v>5509747.6578000002</v>
      </c>
      <c r="F8" s="9">
        <f>Summary!F46</f>
        <v>5338311.7650000006</v>
      </c>
      <c r="G8" s="9">
        <f>Summary!G46</f>
        <v>5256759.7998000002</v>
      </c>
      <c r="H8" s="9">
        <f>Summary!H46</f>
        <v>5210429.3695999999</v>
      </c>
      <c r="I8" s="9">
        <f>Summary!I46</f>
        <v>5161272.1279999996</v>
      </c>
      <c r="J8" s="9">
        <f>Summary!J46</f>
        <v>5108195.1199999992</v>
      </c>
      <c r="K8" s="9">
        <f>Summary!K46</f>
        <v>5054182.3260000004</v>
      </c>
      <c r="L8" s="9">
        <f>Summary!L46</f>
        <v>4996659.3390000006</v>
      </c>
      <c r="M8" s="9">
        <f>Summary!M46</f>
        <v>4937283.3366</v>
      </c>
      <c r="N8" s="9">
        <f>Summary!N46</f>
        <v>4877762.6380000003</v>
      </c>
      <c r="O8" s="9">
        <f>Summary!O46</f>
        <v>4815997.4561999999</v>
      </c>
      <c r="P8" s="9">
        <f>Summary!P46</f>
        <v>4754059.2204</v>
      </c>
    </row>
    <row r="9" spans="1:16" x14ac:dyDescent="0.2">
      <c r="A9" s="7" t="s">
        <v>44</v>
      </c>
      <c r="B9" s="9">
        <f>Summary!B47</f>
        <v>6056824.0127999997</v>
      </c>
      <c r="C9" s="9">
        <f>Summary!C47</f>
        <v>5847224.7773999991</v>
      </c>
      <c r="D9" s="9">
        <f>Summary!D47</f>
        <v>5671319.7888000011</v>
      </c>
      <c r="E9" s="9">
        <f>Summary!E47</f>
        <v>5503974.3558</v>
      </c>
      <c r="F9" s="9">
        <f>Summary!F47</f>
        <v>5333033.7796999998</v>
      </c>
      <c r="G9" s="9">
        <f>Summary!G47</f>
        <v>5251902.5929000005</v>
      </c>
      <c r="H9" s="9">
        <f>Summary!H47</f>
        <v>5205609.7720000008</v>
      </c>
      <c r="I9" s="9">
        <f>Summary!I47</f>
        <v>5155066.5540000005</v>
      </c>
      <c r="J9" s="9">
        <f>Summary!J47</f>
        <v>5103429.5025000004</v>
      </c>
      <c r="K9" s="9">
        <f>Summary!K47</f>
        <v>5048093.5575000001</v>
      </c>
      <c r="L9" s="9">
        <f>Summary!L47</f>
        <v>4990638.9749999996</v>
      </c>
      <c r="M9" s="9">
        <f>Summary!M47</f>
        <v>4931334.7649999997</v>
      </c>
      <c r="N9" s="9">
        <f>Summary!N47</f>
        <v>4873213.4064000007</v>
      </c>
      <c r="O9" s="9">
        <f>Summary!O47</f>
        <v>4811505.9924000008</v>
      </c>
      <c r="P9" s="9">
        <f>Summary!P47</f>
        <v>4749625.7594000008</v>
      </c>
    </row>
    <row r="10" spans="1:16" x14ac:dyDescent="0.2">
      <c r="A10" s="7" t="s">
        <v>45</v>
      </c>
      <c r="B10" s="9">
        <f>Summary!B48</f>
        <v>6056824.0127999997</v>
      </c>
      <c r="C10" s="9">
        <f>Summary!C48</f>
        <v>5849810.8703999994</v>
      </c>
      <c r="D10" s="9">
        <f>Summary!D48</f>
        <v>5673555.8824000005</v>
      </c>
      <c r="E10" s="9">
        <f>Summary!E48</f>
        <v>5507331.5817</v>
      </c>
      <c r="F10" s="9">
        <f>Summary!F48</f>
        <v>5336062.3</v>
      </c>
      <c r="G10" s="9">
        <f>Summary!G48</f>
        <v>5256079.1929000001</v>
      </c>
      <c r="H10" s="9">
        <f>Summary!H48</f>
        <v>5209747.6037999997</v>
      </c>
      <c r="I10" s="9">
        <f>Summary!I48</f>
        <v>5159163.7019999996</v>
      </c>
      <c r="J10" s="9">
        <f>Summary!J48</f>
        <v>5106095.6790000005</v>
      </c>
      <c r="K10" s="9">
        <f>Summary!K48</f>
        <v>5050731.1128000002</v>
      </c>
      <c r="L10" s="9">
        <f>Summary!L48</f>
        <v>4995961.7439999999</v>
      </c>
      <c r="M10" s="9">
        <f>Summary!M48</f>
        <v>4936594.1439999994</v>
      </c>
      <c r="N10" s="9">
        <f>Summary!N48</f>
        <v>4875757.1199999992</v>
      </c>
      <c r="O10" s="9">
        <f>Summary!O48</f>
        <v>4814017.392</v>
      </c>
      <c r="P10" s="9">
        <f>Summary!P48</f>
        <v>4752104.3359999992</v>
      </c>
    </row>
    <row r="11" spans="1:16" x14ac:dyDescent="0.2">
      <c r="A11" s="7" t="s">
        <v>46</v>
      </c>
      <c r="B11" s="9">
        <f>Summary!B49</f>
        <v>6056824.0127999997</v>
      </c>
      <c r="C11" s="9">
        <f>Summary!C49</f>
        <v>5991064.7831999995</v>
      </c>
      <c r="D11" s="9">
        <f>Summary!D49</f>
        <v>5931012.1349999998</v>
      </c>
      <c r="E11" s="9">
        <f>Summary!E49</f>
        <v>5867701.989599999</v>
      </c>
      <c r="F11" s="9">
        <f>Summary!F49</f>
        <v>5798877.9122000001</v>
      </c>
      <c r="G11" s="9">
        <f>Summary!G49</f>
        <v>5739189.1535</v>
      </c>
      <c r="H11" s="9">
        <f>Summary!H49</f>
        <v>5688458.7823999999</v>
      </c>
      <c r="I11" s="9">
        <f>Summary!I49</f>
        <v>5634628.2252000002</v>
      </c>
      <c r="J11" s="9">
        <f>Summary!J49</f>
        <v>5576669.3424000004</v>
      </c>
      <c r="K11" s="9">
        <f>Summary!K49</f>
        <v>5517574.6555999992</v>
      </c>
      <c r="L11" s="9">
        <f>Summary!L49</f>
        <v>5454776.9317999994</v>
      </c>
      <c r="M11" s="9">
        <f>Summary!M49</f>
        <v>5389956.5467999997</v>
      </c>
      <c r="N11" s="9">
        <f>Summary!N49</f>
        <v>5323532.5779999997</v>
      </c>
      <c r="O11" s="9">
        <f>Summary!O49</f>
        <v>5258738.8800000008</v>
      </c>
      <c r="P11" s="9">
        <f>Summary!P49</f>
        <v>5191104.7920000004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14999847407452621"/>
  </sheetPr>
  <dimension ref="A1:P45"/>
  <sheetViews>
    <sheetView topLeftCell="A23" workbookViewId="0">
      <selection activeCell="I20" sqref="I20"/>
    </sheetView>
  </sheetViews>
  <sheetFormatPr baseColWidth="10" defaultColWidth="8.83203125" defaultRowHeight="15" x14ac:dyDescent="0.2"/>
  <sheetData>
    <row r="1" spans="1:16" x14ac:dyDescent="0.2">
      <c r="A1" t="s">
        <v>0</v>
      </c>
    </row>
    <row r="2" spans="1:16" x14ac:dyDescent="0.2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</row>
    <row r="3" spans="1:16" x14ac:dyDescent="0.2">
      <c r="A3" t="s">
        <v>1</v>
      </c>
    </row>
    <row r="4" spans="1:16" x14ac:dyDescent="0.2">
      <c r="A4" t="s">
        <v>2</v>
      </c>
    </row>
    <row r="5" spans="1:16" x14ac:dyDescent="0.2">
      <c r="A5" t="s">
        <v>3</v>
      </c>
      <c r="B5">
        <v>29.68</v>
      </c>
      <c r="C5">
        <v>29.67</v>
      </c>
      <c r="D5">
        <v>29.66</v>
      </c>
      <c r="E5">
        <v>29.65</v>
      </c>
      <c r="F5">
        <v>29.64</v>
      </c>
      <c r="G5">
        <v>29.63</v>
      </c>
      <c r="H5">
        <v>29.63</v>
      </c>
      <c r="I5">
        <v>29.62</v>
      </c>
      <c r="J5">
        <v>29.61</v>
      </c>
      <c r="K5">
        <v>29.61</v>
      </c>
      <c r="L5">
        <v>29.6</v>
      </c>
      <c r="M5">
        <v>29.59</v>
      </c>
      <c r="N5">
        <v>29.59</v>
      </c>
      <c r="O5">
        <v>29.59</v>
      </c>
      <c r="P5">
        <v>29.59</v>
      </c>
    </row>
    <row r="6" spans="1:16" x14ac:dyDescent="0.2">
      <c r="A6" t="s">
        <v>4</v>
      </c>
      <c r="B6">
        <v>29.36</v>
      </c>
      <c r="C6">
        <v>29.36</v>
      </c>
      <c r="D6">
        <v>29.37</v>
      </c>
      <c r="E6">
        <v>29.37</v>
      </c>
      <c r="F6">
        <v>29.37</v>
      </c>
      <c r="G6">
        <v>29.38</v>
      </c>
      <c r="H6">
        <v>29.38</v>
      </c>
      <c r="I6">
        <v>29.38</v>
      </c>
      <c r="J6">
        <v>29.38</v>
      </c>
      <c r="K6">
        <v>29.38</v>
      </c>
      <c r="L6">
        <v>29.38</v>
      </c>
      <c r="M6">
        <v>29.38</v>
      </c>
      <c r="N6">
        <v>29.39</v>
      </c>
      <c r="O6">
        <v>29.39</v>
      </c>
      <c r="P6">
        <v>29.39</v>
      </c>
    </row>
    <row r="7" spans="1:16" x14ac:dyDescent="0.2">
      <c r="A7" t="s">
        <v>5</v>
      </c>
      <c r="B7">
        <v>25.91</v>
      </c>
      <c r="C7">
        <v>25.91</v>
      </c>
      <c r="D7">
        <v>25.92</v>
      </c>
      <c r="E7">
        <v>25.92</v>
      </c>
      <c r="F7">
        <v>25.93</v>
      </c>
      <c r="G7">
        <v>25.93</v>
      </c>
      <c r="H7">
        <v>25.93</v>
      </c>
      <c r="I7">
        <v>25.94</v>
      </c>
      <c r="J7">
        <v>25.94</v>
      </c>
      <c r="K7">
        <v>25.94</v>
      </c>
      <c r="L7">
        <v>25.95</v>
      </c>
      <c r="M7">
        <v>25.95</v>
      </c>
      <c r="N7">
        <v>25.95</v>
      </c>
      <c r="O7">
        <v>25.95</v>
      </c>
      <c r="P7">
        <v>25.95</v>
      </c>
    </row>
    <row r="8" spans="1:16" x14ac:dyDescent="0.2">
      <c r="A8" t="s">
        <v>6</v>
      </c>
      <c r="B8">
        <v>15.05</v>
      </c>
      <c r="C8">
        <v>15.05</v>
      </c>
      <c r="D8">
        <v>15.05</v>
      </c>
      <c r="E8">
        <v>15.06</v>
      </c>
      <c r="F8">
        <v>15.06</v>
      </c>
      <c r="G8">
        <v>15.06</v>
      </c>
      <c r="H8">
        <v>15.06</v>
      </c>
      <c r="I8">
        <v>15.07</v>
      </c>
      <c r="J8">
        <v>15.07</v>
      </c>
      <c r="K8">
        <v>15.07</v>
      </c>
      <c r="L8">
        <v>15.07</v>
      </c>
      <c r="M8">
        <v>15.07</v>
      </c>
      <c r="N8">
        <v>15.08</v>
      </c>
      <c r="O8">
        <v>15.08</v>
      </c>
      <c r="P8">
        <v>15.08</v>
      </c>
    </row>
    <row r="9" spans="1:16" x14ac:dyDescent="0.2">
      <c r="A9" t="s">
        <v>7</v>
      </c>
    </row>
    <row r="10" spans="1:16" x14ac:dyDescent="0.2">
      <c r="A10" t="s">
        <v>3</v>
      </c>
      <c r="B10">
        <v>60.67</v>
      </c>
      <c r="C10">
        <v>60.67</v>
      </c>
      <c r="D10">
        <v>60.67</v>
      </c>
      <c r="E10">
        <v>60.67</v>
      </c>
      <c r="F10">
        <v>60.67</v>
      </c>
      <c r="G10">
        <v>60.67</v>
      </c>
      <c r="H10">
        <v>60.67</v>
      </c>
      <c r="I10">
        <v>60.67</v>
      </c>
      <c r="J10">
        <v>60.67</v>
      </c>
      <c r="K10">
        <v>60.67</v>
      </c>
      <c r="L10">
        <v>60.67</v>
      </c>
      <c r="M10">
        <v>60.67</v>
      </c>
      <c r="N10">
        <v>60.67</v>
      </c>
      <c r="O10">
        <v>60.67</v>
      </c>
      <c r="P10">
        <v>60.67</v>
      </c>
    </row>
    <row r="11" spans="1:16" x14ac:dyDescent="0.2">
      <c r="A11" t="s">
        <v>4</v>
      </c>
      <c r="B11">
        <v>21.64</v>
      </c>
      <c r="C11">
        <v>21.64</v>
      </c>
      <c r="D11">
        <v>21.64</v>
      </c>
      <c r="E11">
        <v>21.64</v>
      </c>
      <c r="F11">
        <v>21.64</v>
      </c>
      <c r="G11">
        <v>21.64</v>
      </c>
      <c r="H11">
        <v>21.64</v>
      </c>
      <c r="I11">
        <v>21.64</v>
      </c>
      <c r="J11">
        <v>21.64</v>
      </c>
      <c r="K11">
        <v>21.64</v>
      </c>
      <c r="L11">
        <v>21.64</v>
      </c>
      <c r="M11">
        <v>21.64</v>
      </c>
      <c r="N11">
        <v>21.64</v>
      </c>
      <c r="O11">
        <v>21.64</v>
      </c>
      <c r="P11">
        <v>21.64</v>
      </c>
    </row>
    <row r="12" spans="1:16" x14ac:dyDescent="0.2">
      <c r="A12" t="s">
        <v>5</v>
      </c>
      <c r="B12">
        <v>13.34</v>
      </c>
      <c r="C12">
        <v>13.34</v>
      </c>
      <c r="D12">
        <v>13.34</v>
      </c>
      <c r="E12">
        <v>13.34</v>
      </c>
      <c r="F12">
        <v>13.34</v>
      </c>
      <c r="G12">
        <v>13.34</v>
      </c>
      <c r="H12">
        <v>13.34</v>
      </c>
      <c r="I12">
        <v>13.34</v>
      </c>
      <c r="J12">
        <v>13.34</v>
      </c>
      <c r="K12">
        <v>13.34</v>
      </c>
      <c r="L12">
        <v>13.34</v>
      </c>
      <c r="M12">
        <v>13.34</v>
      </c>
      <c r="N12">
        <v>13.34</v>
      </c>
      <c r="O12">
        <v>13.34</v>
      </c>
      <c r="P12">
        <v>13.34</v>
      </c>
    </row>
    <row r="13" spans="1:16" x14ac:dyDescent="0.2">
      <c r="A13" t="s">
        <v>6</v>
      </c>
      <c r="B13">
        <v>4.3600000000000003</v>
      </c>
      <c r="C13">
        <v>4.3600000000000003</v>
      </c>
      <c r="D13">
        <v>4.3600000000000003</v>
      </c>
      <c r="E13">
        <v>4.3600000000000003</v>
      </c>
      <c r="F13">
        <v>4.3600000000000003</v>
      </c>
      <c r="G13">
        <v>4.3600000000000003</v>
      </c>
      <c r="H13">
        <v>4.3600000000000003</v>
      </c>
      <c r="I13">
        <v>4.3600000000000003</v>
      </c>
      <c r="J13">
        <v>4.3600000000000003</v>
      </c>
      <c r="K13">
        <v>4.3600000000000003</v>
      </c>
      <c r="L13">
        <v>4.3600000000000003</v>
      </c>
      <c r="M13">
        <v>4.3600000000000003</v>
      </c>
      <c r="N13">
        <v>4.3600000000000003</v>
      </c>
      <c r="O13">
        <v>4.3600000000000003</v>
      </c>
      <c r="P13">
        <v>4.3600000000000003</v>
      </c>
    </row>
    <row r="14" spans="1:16" x14ac:dyDescent="0.2">
      <c r="A14" t="s">
        <v>8</v>
      </c>
    </row>
    <row r="15" spans="1:16" x14ac:dyDescent="0.2">
      <c r="A15" t="s">
        <v>3</v>
      </c>
      <c r="B15">
        <v>60.67</v>
      </c>
      <c r="C15">
        <v>60.67</v>
      </c>
      <c r="D15">
        <v>60.67</v>
      </c>
      <c r="E15">
        <v>60.67</v>
      </c>
      <c r="F15">
        <v>60.67</v>
      </c>
      <c r="G15">
        <v>60.67</v>
      </c>
      <c r="H15">
        <v>60.67</v>
      </c>
      <c r="I15">
        <v>60.67</v>
      </c>
      <c r="J15">
        <v>60.67</v>
      </c>
      <c r="K15">
        <v>60.67</v>
      </c>
      <c r="L15">
        <v>60.67</v>
      </c>
      <c r="M15">
        <v>60.67</v>
      </c>
      <c r="N15">
        <v>60.67</v>
      </c>
      <c r="O15">
        <v>60.67</v>
      </c>
      <c r="P15">
        <v>60.67</v>
      </c>
    </row>
    <row r="16" spans="1:16" x14ac:dyDescent="0.2">
      <c r="A16" t="s">
        <v>4</v>
      </c>
      <c r="B16">
        <v>21.64</v>
      </c>
      <c r="C16">
        <v>21.64</v>
      </c>
      <c r="D16">
        <v>21.64</v>
      </c>
      <c r="E16">
        <v>21.64</v>
      </c>
      <c r="F16">
        <v>21.64</v>
      </c>
      <c r="G16">
        <v>21.64</v>
      </c>
      <c r="H16">
        <v>21.64</v>
      </c>
      <c r="I16">
        <v>21.64</v>
      </c>
      <c r="J16">
        <v>21.64</v>
      </c>
      <c r="K16">
        <v>21.64</v>
      </c>
      <c r="L16">
        <v>21.64</v>
      </c>
      <c r="M16">
        <v>21.64</v>
      </c>
      <c r="N16">
        <v>21.64</v>
      </c>
      <c r="O16">
        <v>21.64</v>
      </c>
      <c r="P16">
        <v>21.64</v>
      </c>
    </row>
    <row r="17" spans="1:16" x14ac:dyDescent="0.2">
      <c r="A17" t="s">
        <v>5</v>
      </c>
      <c r="B17">
        <v>13.34</v>
      </c>
      <c r="C17">
        <v>13.34</v>
      </c>
      <c r="D17">
        <v>13.34</v>
      </c>
      <c r="E17">
        <v>13.34</v>
      </c>
      <c r="F17">
        <v>13.34</v>
      </c>
      <c r="G17">
        <v>13.34</v>
      </c>
      <c r="H17">
        <v>13.34</v>
      </c>
      <c r="I17">
        <v>13.34</v>
      </c>
      <c r="J17">
        <v>13.34</v>
      </c>
      <c r="K17">
        <v>13.34</v>
      </c>
      <c r="L17">
        <v>13.34</v>
      </c>
      <c r="M17">
        <v>13.34</v>
      </c>
      <c r="N17">
        <v>13.34</v>
      </c>
      <c r="O17">
        <v>13.34</v>
      </c>
      <c r="P17">
        <v>13.34</v>
      </c>
    </row>
    <row r="18" spans="1:16" x14ac:dyDescent="0.2">
      <c r="A18" t="s">
        <v>6</v>
      </c>
      <c r="B18">
        <v>4.3600000000000003</v>
      </c>
      <c r="C18">
        <v>4.3600000000000003</v>
      </c>
      <c r="D18">
        <v>4.3600000000000003</v>
      </c>
      <c r="E18">
        <v>4.3600000000000003</v>
      </c>
      <c r="F18">
        <v>4.3600000000000003</v>
      </c>
      <c r="G18">
        <v>4.3600000000000003</v>
      </c>
      <c r="H18">
        <v>4.3600000000000003</v>
      </c>
      <c r="I18">
        <v>4.3600000000000003</v>
      </c>
      <c r="J18">
        <v>4.3600000000000003</v>
      </c>
      <c r="K18">
        <v>4.3600000000000003</v>
      </c>
      <c r="L18">
        <v>4.3600000000000003</v>
      </c>
      <c r="M18">
        <v>4.3600000000000003</v>
      </c>
      <c r="N18">
        <v>4.3600000000000003</v>
      </c>
      <c r="O18">
        <v>4.3600000000000003</v>
      </c>
      <c r="P18">
        <v>4.3600000000000003</v>
      </c>
    </row>
    <row r="19" spans="1:16" x14ac:dyDescent="0.2">
      <c r="A19" t="s">
        <v>9</v>
      </c>
    </row>
    <row r="20" spans="1:16" x14ac:dyDescent="0.2">
      <c r="A20" t="s">
        <v>3</v>
      </c>
      <c r="B20">
        <v>47.21</v>
      </c>
      <c r="C20">
        <v>47.21</v>
      </c>
      <c r="D20">
        <v>47.21</v>
      </c>
      <c r="E20">
        <v>47.21</v>
      </c>
      <c r="F20">
        <v>47.21</v>
      </c>
      <c r="G20">
        <v>47.21</v>
      </c>
      <c r="H20">
        <v>47.21</v>
      </c>
      <c r="I20">
        <v>47.21</v>
      </c>
      <c r="J20">
        <v>47.21</v>
      </c>
      <c r="K20">
        <v>47.21</v>
      </c>
      <c r="L20">
        <v>47.21</v>
      </c>
      <c r="M20">
        <v>47.21</v>
      </c>
      <c r="N20">
        <v>47.21</v>
      </c>
      <c r="O20">
        <v>47.21</v>
      </c>
      <c r="P20">
        <v>47.21</v>
      </c>
    </row>
    <row r="21" spans="1:16" x14ac:dyDescent="0.2">
      <c r="A21" t="s">
        <v>4</v>
      </c>
      <c r="B21">
        <v>30.25</v>
      </c>
      <c r="C21">
        <v>30.25</v>
      </c>
      <c r="D21">
        <v>30.25</v>
      </c>
      <c r="E21">
        <v>30.25</v>
      </c>
      <c r="F21">
        <v>30.25</v>
      </c>
      <c r="G21">
        <v>30.25</v>
      </c>
      <c r="H21">
        <v>30.25</v>
      </c>
      <c r="I21">
        <v>30.25</v>
      </c>
      <c r="J21">
        <v>30.25</v>
      </c>
      <c r="K21">
        <v>30.25</v>
      </c>
      <c r="L21">
        <v>30.25</v>
      </c>
      <c r="M21">
        <v>30.25</v>
      </c>
      <c r="N21">
        <v>30.25</v>
      </c>
      <c r="O21">
        <v>30.25</v>
      </c>
      <c r="P21">
        <v>30.25</v>
      </c>
    </row>
    <row r="22" spans="1:16" x14ac:dyDescent="0.2">
      <c r="A22" t="s">
        <v>5</v>
      </c>
      <c r="B22">
        <v>14.06</v>
      </c>
      <c r="C22">
        <v>14.06</v>
      </c>
      <c r="D22">
        <v>14.06</v>
      </c>
      <c r="E22">
        <v>14.06</v>
      </c>
      <c r="F22">
        <v>14.06</v>
      </c>
      <c r="G22">
        <v>14.06</v>
      </c>
      <c r="H22">
        <v>14.06</v>
      </c>
      <c r="I22">
        <v>14.06</v>
      </c>
      <c r="J22">
        <v>14.06</v>
      </c>
      <c r="K22">
        <v>14.06</v>
      </c>
      <c r="L22">
        <v>14.06</v>
      </c>
      <c r="M22">
        <v>14.06</v>
      </c>
      <c r="N22">
        <v>14.06</v>
      </c>
      <c r="O22">
        <v>14.06</v>
      </c>
      <c r="P22">
        <v>14.06</v>
      </c>
    </row>
    <row r="23" spans="1:16" x14ac:dyDescent="0.2">
      <c r="A23" t="s">
        <v>6</v>
      </c>
      <c r="B23">
        <v>8.48</v>
      </c>
      <c r="C23">
        <v>8.48</v>
      </c>
      <c r="D23">
        <v>8.48</v>
      </c>
      <c r="E23">
        <v>8.48</v>
      </c>
      <c r="F23">
        <v>8.48</v>
      </c>
      <c r="G23">
        <v>8.48</v>
      </c>
      <c r="H23">
        <v>8.48</v>
      </c>
      <c r="I23">
        <v>8.48</v>
      </c>
      <c r="J23">
        <v>8.48</v>
      </c>
      <c r="K23">
        <v>8.48</v>
      </c>
      <c r="L23">
        <v>8.48</v>
      </c>
      <c r="M23">
        <v>8.48</v>
      </c>
      <c r="N23">
        <v>8.48</v>
      </c>
      <c r="O23">
        <v>8.48</v>
      </c>
      <c r="P23">
        <v>8.48</v>
      </c>
    </row>
    <row r="24" spans="1:16" x14ac:dyDescent="0.2">
      <c r="A24" t="s">
        <v>10</v>
      </c>
    </row>
    <row r="25" spans="1:16" x14ac:dyDescent="0.2">
      <c r="A25" t="s">
        <v>3</v>
      </c>
      <c r="B25">
        <v>22.92</v>
      </c>
      <c r="C25">
        <v>22.92</v>
      </c>
      <c r="D25">
        <v>22.92</v>
      </c>
      <c r="E25">
        <v>22.92</v>
      </c>
      <c r="F25">
        <v>22.92</v>
      </c>
      <c r="G25">
        <v>22.92</v>
      </c>
      <c r="H25">
        <v>22.92</v>
      </c>
      <c r="I25">
        <v>22.92</v>
      </c>
      <c r="J25">
        <v>22.92</v>
      </c>
      <c r="K25">
        <v>22.92</v>
      </c>
      <c r="L25">
        <v>22.92</v>
      </c>
      <c r="M25">
        <v>22.92</v>
      </c>
      <c r="N25">
        <v>22.92</v>
      </c>
      <c r="O25">
        <v>22.92</v>
      </c>
      <c r="P25">
        <v>22.92</v>
      </c>
    </row>
    <row r="26" spans="1:16" x14ac:dyDescent="0.2">
      <c r="A26" t="s">
        <v>4</v>
      </c>
      <c r="B26">
        <v>27.73</v>
      </c>
      <c r="C26">
        <v>27.73</v>
      </c>
      <c r="D26">
        <v>27.73</v>
      </c>
      <c r="E26">
        <v>27.73</v>
      </c>
      <c r="F26">
        <v>27.73</v>
      </c>
      <c r="G26">
        <v>27.73</v>
      </c>
      <c r="H26">
        <v>27.73</v>
      </c>
      <c r="I26">
        <v>27.73</v>
      </c>
      <c r="J26">
        <v>27.73</v>
      </c>
      <c r="K26">
        <v>27.73</v>
      </c>
      <c r="L26">
        <v>27.73</v>
      </c>
      <c r="M26">
        <v>27.73</v>
      </c>
      <c r="N26">
        <v>27.73</v>
      </c>
      <c r="O26">
        <v>27.73</v>
      </c>
      <c r="P26">
        <v>27.73</v>
      </c>
    </row>
    <row r="27" spans="1:16" x14ac:dyDescent="0.2">
      <c r="A27" t="s">
        <v>5</v>
      </c>
      <c r="B27">
        <v>30.8</v>
      </c>
      <c r="C27">
        <v>30.8</v>
      </c>
      <c r="D27">
        <v>30.8</v>
      </c>
      <c r="E27">
        <v>30.8</v>
      </c>
      <c r="F27">
        <v>30.8</v>
      </c>
      <c r="G27">
        <v>30.8</v>
      </c>
      <c r="H27">
        <v>30.8</v>
      </c>
      <c r="I27">
        <v>30.8</v>
      </c>
      <c r="J27">
        <v>30.8</v>
      </c>
      <c r="K27">
        <v>30.8</v>
      </c>
      <c r="L27">
        <v>30.8</v>
      </c>
      <c r="M27">
        <v>30.8</v>
      </c>
      <c r="N27">
        <v>30.8</v>
      </c>
      <c r="O27">
        <v>30.8</v>
      </c>
      <c r="P27">
        <v>30.8</v>
      </c>
    </row>
    <row r="28" spans="1:16" x14ac:dyDescent="0.2">
      <c r="A28" t="s">
        <v>6</v>
      </c>
      <c r="B28">
        <v>18.54</v>
      </c>
      <c r="C28">
        <v>18.54</v>
      </c>
      <c r="D28">
        <v>18.54</v>
      </c>
      <c r="E28">
        <v>18.54</v>
      </c>
      <c r="F28">
        <v>18.54</v>
      </c>
      <c r="G28">
        <v>18.54</v>
      </c>
      <c r="H28">
        <v>18.54</v>
      </c>
      <c r="I28">
        <v>18.54</v>
      </c>
      <c r="J28">
        <v>18.54</v>
      </c>
      <c r="K28">
        <v>18.54</v>
      </c>
      <c r="L28">
        <v>18.54</v>
      </c>
      <c r="M28">
        <v>18.54</v>
      </c>
      <c r="N28">
        <v>18.54</v>
      </c>
      <c r="O28">
        <v>18.54</v>
      </c>
      <c r="P28">
        <v>18.54</v>
      </c>
    </row>
    <row r="29" spans="1:16" x14ac:dyDescent="0.2">
      <c r="A29" t="s">
        <v>11</v>
      </c>
    </row>
    <row r="30" spans="1:16" x14ac:dyDescent="0.2">
      <c r="A30" t="s">
        <v>3</v>
      </c>
      <c r="B30">
        <v>23.66</v>
      </c>
      <c r="C30">
        <v>23.66</v>
      </c>
      <c r="D30">
        <v>23.66</v>
      </c>
      <c r="E30">
        <v>23.66</v>
      </c>
      <c r="F30">
        <v>23.66</v>
      </c>
      <c r="G30">
        <v>23.66</v>
      </c>
      <c r="H30">
        <v>23.66</v>
      </c>
      <c r="I30">
        <v>23.66</v>
      </c>
      <c r="J30">
        <v>23.66</v>
      </c>
      <c r="K30">
        <v>23.66</v>
      </c>
      <c r="L30">
        <v>23.66</v>
      </c>
      <c r="M30">
        <v>23.66</v>
      </c>
      <c r="N30">
        <v>23.66</v>
      </c>
      <c r="O30">
        <v>23.66</v>
      </c>
      <c r="P30">
        <v>23.66</v>
      </c>
    </row>
    <row r="31" spans="1:16" x14ac:dyDescent="0.2">
      <c r="A31" t="s">
        <v>4</v>
      </c>
      <c r="B31">
        <v>31.07</v>
      </c>
      <c r="C31">
        <v>31.07</v>
      </c>
      <c r="D31">
        <v>31.07</v>
      </c>
      <c r="E31">
        <v>31.07</v>
      </c>
      <c r="F31">
        <v>31.07</v>
      </c>
      <c r="G31">
        <v>31.07</v>
      </c>
      <c r="H31">
        <v>31.07</v>
      </c>
      <c r="I31">
        <v>31.07</v>
      </c>
      <c r="J31">
        <v>31.07</v>
      </c>
      <c r="K31">
        <v>31.07</v>
      </c>
      <c r="L31">
        <v>31.07</v>
      </c>
      <c r="M31">
        <v>31.07</v>
      </c>
      <c r="N31">
        <v>31.07</v>
      </c>
      <c r="O31">
        <v>31.07</v>
      </c>
      <c r="P31">
        <v>31.07</v>
      </c>
    </row>
    <row r="32" spans="1:16" x14ac:dyDescent="0.2">
      <c r="A32" t="s">
        <v>5</v>
      </c>
      <c r="B32">
        <v>28.44</v>
      </c>
      <c r="C32">
        <v>28.44</v>
      </c>
      <c r="D32">
        <v>28.44</v>
      </c>
      <c r="E32">
        <v>28.44</v>
      </c>
      <c r="F32">
        <v>28.44</v>
      </c>
      <c r="G32">
        <v>28.44</v>
      </c>
      <c r="H32">
        <v>28.44</v>
      </c>
      <c r="I32">
        <v>28.44</v>
      </c>
      <c r="J32">
        <v>28.44</v>
      </c>
      <c r="K32">
        <v>28.44</v>
      </c>
      <c r="L32">
        <v>28.44</v>
      </c>
      <c r="M32">
        <v>28.44</v>
      </c>
      <c r="N32">
        <v>28.44</v>
      </c>
      <c r="O32">
        <v>28.44</v>
      </c>
      <c r="P32">
        <v>28.44</v>
      </c>
    </row>
    <row r="33" spans="1:16" x14ac:dyDescent="0.2">
      <c r="A33" t="s">
        <v>6</v>
      </c>
      <c r="B33">
        <v>16.829999999999998</v>
      </c>
      <c r="C33">
        <v>16.829999999999998</v>
      </c>
      <c r="D33">
        <v>16.829999999999998</v>
      </c>
      <c r="E33">
        <v>16.829999999999998</v>
      </c>
      <c r="F33">
        <v>16.829999999999998</v>
      </c>
      <c r="G33">
        <v>16.829999999999998</v>
      </c>
      <c r="H33">
        <v>16.829999999999998</v>
      </c>
      <c r="I33">
        <v>16.829999999999998</v>
      </c>
      <c r="J33">
        <v>16.829999999999998</v>
      </c>
      <c r="K33">
        <v>16.829999999999998</v>
      </c>
      <c r="L33">
        <v>16.829999999999998</v>
      </c>
      <c r="M33">
        <v>16.829999999999998</v>
      </c>
      <c r="N33">
        <v>16.829999999999998</v>
      </c>
      <c r="O33">
        <v>16.829999999999998</v>
      </c>
      <c r="P33">
        <v>16.829999999999998</v>
      </c>
    </row>
    <row r="40" spans="1:16" x14ac:dyDescent="0.2">
      <c r="A40" t="s">
        <v>12</v>
      </c>
    </row>
    <row r="41" spans="1:16" x14ac:dyDescent="0.2">
      <c r="B41">
        <v>2016</v>
      </c>
      <c r="C41">
        <v>2017</v>
      </c>
      <c r="D41">
        <v>2018</v>
      </c>
      <c r="E41">
        <v>2019</v>
      </c>
      <c r="F41">
        <v>2020</v>
      </c>
      <c r="G41">
        <v>2021</v>
      </c>
      <c r="H41">
        <v>2022</v>
      </c>
      <c r="I41">
        <v>2023</v>
      </c>
      <c r="J41">
        <v>2024</v>
      </c>
      <c r="K41">
        <v>2025</v>
      </c>
      <c r="L41">
        <v>2026</v>
      </c>
      <c r="M41">
        <v>2027</v>
      </c>
      <c r="N41">
        <v>2028</v>
      </c>
      <c r="O41">
        <v>2029</v>
      </c>
      <c r="P41">
        <v>2030</v>
      </c>
    </row>
    <row r="42" spans="1:16" x14ac:dyDescent="0.2">
      <c r="A42" t="s">
        <v>1</v>
      </c>
    </row>
    <row r="43" spans="1:16" x14ac:dyDescent="0.2">
      <c r="A43" t="s">
        <v>13</v>
      </c>
      <c r="B43" s="1">
        <v>114177</v>
      </c>
      <c r="C43" s="1">
        <v>113538</v>
      </c>
      <c r="D43" s="1">
        <v>112699</v>
      </c>
      <c r="E43" s="1">
        <v>111788</v>
      </c>
      <c r="F43" s="1">
        <v>110795</v>
      </c>
      <c r="G43" s="1">
        <v>109742</v>
      </c>
      <c r="H43" s="1">
        <v>108651</v>
      </c>
      <c r="I43" s="1">
        <v>107514</v>
      </c>
      <c r="J43" s="1">
        <v>106321</v>
      </c>
      <c r="K43" s="1">
        <v>105078</v>
      </c>
      <c r="L43" s="1">
        <v>103796</v>
      </c>
      <c r="M43" s="1">
        <v>102496</v>
      </c>
      <c r="N43" s="1">
        <v>101184</v>
      </c>
      <c r="O43" s="1">
        <v>99869</v>
      </c>
      <c r="P43" s="1">
        <v>98571</v>
      </c>
    </row>
    <row r="44" spans="1:16" x14ac:dyDescent="0.2">
      <c r="A44" t="s">
        <v>14</v>
      </c>
      <c r="B44" s="1">
        <v>70522</v>
      </c>
      <c r="C44" s="1">
        <v>70076</v>
      </c>
      <c r="D44" s="1">
        <v>69540</v>
      </c>
      <c r="E44" s="1">
        <v>68945</v>
      </c>
      <c r="F44" s="1">
        <v>68308</v>
      </c>
      <c r="G44" s="1">
        <v>67639</v>
      </c>
      <c r="H44" s="1">
        <v>66947</v>
      </c>
      <c r="I44" s="1">
        <v>66226</v>
      </c>
      <c r="J44" s="1">
        <v>65469</v>
      </c>
      <c r="K44" s="1">
        <v>64681</v>
      </c>
      <c r="L44" s="1">
        <v>63873</v>
      </c>
      <c r="M44" s="1">
        <v>63059</v>
      </c>
      <c r="N44" s="1">
        <v>62242</v>
      </c>
      <c r="O44" s="1">
        <v>61426</v>
      </c>
      <c r="P44" s="1">
        <v>60626</v>
      </c>
    </row>
    <row r="45" spans="1:16" x14ac:dyDescent="0.2">
      <c r="A45" t="s">
        <v>15</v>
      </c>
      <c r="B45" s="1">
        <v>43654</v>
      </c>
      <c r="C45" s="1">
        <v>43462</v>
      </c>
      <c r="D45" s="1">
        <v>43159</v>
      </c>
      <c r="E45" s="1">
        <v>42842</v>
      </c>
      <c r="F45" s="1">
        <v>42487</v>
      </c>
      <c r="G45" s="1">
        <v>42103</v>
      </c>
      <c r="H45" s="1">
        <v>41704</v>
      </c>
      <c r="I45" s="1">
        <v>41287</v>
      </c>
      <c r="J45" s="1">
        <v>40852</v>
      </c>
      <c r="K45" s="1">
        <v>40397</v>
      </c>
      <c r="L45" s="1">
        <v>39923</v>
      </c>
      <c r="M45" s="1">
        <v>39437</v>
      </c>
      <c r="N45" s="1">
        <v>38942</v>
      </c>
      <c r="O45" s="1">
        <v>38443</v>
      </c>
      <c r="P45" s="1">
        <v>37945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14999847407452621"/>
  </sheetPr>
  <dimension ref="A1:P45"/>
  <sheetViews>
    <sheetView workbookViewId="0">
      <selection activeCell="I20" sqref="I20"/>
    </sheetView>
  </sheetViews>
  <sheetFormatPr baseColWidth="10" defaultColWidth="8.83203125" defaultRowHeight="15" x14ac:dyDescent="0.2"/>
  <cols>
    <col min="1" max="1" width="79.5" bestFit="1" customWidth="1"/>
  </cols>
  <sheetData>
    <row r="1" spans="1:16" x14ac:dyDescent="0.2">
      <c r="A1" t="s">
        <v>0</v>
      </c>
    </row>
    <row r="2" spans="1:16" x14ac:dyDescent="0.2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</row>
    <row r="3" spans="1:16" x14ac:dyDescent="0.2">
      <c r="A3" t="s">
        <v>1</v>
      </c>
    </row>
    <row r="4" spans="1:16" x14ac:dyDescent="0.2">
      <c r="A4" t="s">
        <v>2</v>
      </c>
    </row>
    <row r="5" spans="1:16" x14ac:dyDescent="0.2">
      <c r="A5" t="s">
        <v>3</v>
      </c>
      <c r="B5">
        <v>29.68</v>
      </c>
      <c r="C5">
        <v>29.78</v>
      </c>
      <c r="D5">
        <v>29.85</v>
      </c>
      <c r="E5">
        <v>29.91</v>
      </c>
      <c r="F5">
        <v>29.98</v>
      </c>
      <c r="G5">
        <v>29.99</v>
      </c>
      <c r="H5">
        <v>29.98</v>
      </c>
      <c r="I5">
        <v>29.98</v>
      </c>
      <c r="J5">
        <v>29.97</v>
      </c>
      <c r="K5">
        <v>29.96</v>
      </c>
      <c r="L5">
        <v>29.96</v>
      </c>
      <c r="M5">
        <v>29.95</v>
      </c>
      <c r="N5">
        <v>29.95</v>
      </c>
      <c r="O5">
        <v>29.95</v>
      </c>
      <c r="P5">
        <v>29.94</v>
      </c>
    </row>
    <row r="6" spans="1:16" x14ac:dyDescent="0.2">
      <c r="A6" t="s">
        <v>4</v>
      </c>
      <c r="B6">
        <v>29.36</v>
      </c>
      <c r="C6">
        <v>29.48</v>
      </c>
      <c r="D6">
        <v>29.59</v>
      </c>
      <c r="E6">
        <v>29.69</v>
      </c>
      <c r="F6">
        <v>29.78</v>
      </c>
      <c r="G6">
        <v>29.81</v>
      </c>
      <c r="H6">
        <v>29.81</v>
      </c>
      <c r="I6">
        <v>29.82</v>
      </c>
      <c r="J6">
        <v>29.82</v>
      </c>
      <c r="K6">
        <v>29.82</v>
      </c>
      <c r="L6">
        <v>29.82</v>
      </c>
      <c r="M6">
        <v>29.82</v>
      </c>
      <c r="N6">
        <v>29.82</v>
      </c>
      <c r="O6">
        <v>29.82</v>
      </c>
      <c r="P6">
        <v>29.82</v>
      </c>
    </row>
    <row r="7" spans="1:16" x14ac:dyDescent="0.2">
      <c r="A7" t="s">
        <v>5</v>
      </c>
      <c r="B7">
        <v>25.91</v>
      </c>
      <c r="C7">
        <v>25.77</v>
      </c>
      <c r="D7">
        <v>25.66</v>
      </c>
      <c r="E7">
        <v>25.56</v>
      </c>
      <c r="F7">
        <v>25.46</v>
      </c>
      <c r="G7">
        <v>25.43</v>
      </c>
      <c r="H7">
        <v>25.43</v>
      </c>
      <c r="I7">
        <v>25.44</v>
      </c>
      <c r="J7">
        <v>25.44</v>
      </c>
      <c r="K7">
        <v>25.44</v>
      </c>
      <c r="L7">
        <v>25.45</v>
      </c>
      <c r="M7">
        <v>25.45</v>
      </c>
      <c r="N7">
        <v>25.45</v>
      </c>
      <c r="O7">
        <v>25.45</v>
      </c>
      <c r="P7">
        <v>25.45</v>
      </c>
    </row>
    <row r="8" spans="1:16" x14ac:dyDescent="0.2">
      <c r="A8" t="s">
        <v>6</v>
      </c>
      <c r="B8">
        <v>15.05</v>
      </c>
      <c r="C8">
        <v>14.97</v>
      </c>
      <c r="D8">
        <v>14.9</v>
      </c>
      <c r="E8">
        <v>14.84</v>
      </c>
      <c r="F8">
        <v>14.78</v>
      </c>
      <c r="G8">
        <v>14.77</v>
      </c>
      <c r="H8">
        <v>14.77</v>
      </c>
      <c r="I8">
        <v>14.77</v>
      </c>
      <c r="J8">
        <v>14.77</v>
      </c>
      <c r="K8">
        <v>14.77</v>
      </c>
      <c r="L8">
        <v>14.78</v>
      </c>
      <c r="M8">
        <v>14.78</v>
      </c>
      <c r="N8">
        <v>14.78</v>
      </c>
      <c r="O8">
        <v>14.78</v>
      </c>
      <c r="P8">
        <v>14.78</v>
      </c>
    </row>
    <row r="9" spans="1:16" x14ac:dyDescent="0.2">
      <c r="A9" t="s">
        <v>7</v>
      </c>
    </row>
    <row r="10" spans="1:16" x14ac:dyDescent="0.2">
      <c r="A10" t="s">
        <v>3</v>
      </c>
      <c r="B10">
        <v>60.67</v>
      </c>
      <c r="C10">
        <v>60.67</v>
      </c>
      <c r="D10">
        <v>60.67</v>
      </c>
      <c r="E10">
        <v>60.67</v>
      </c>
      <c r="F10">
        <v>60.67</v>
      </c>
      <c r="G10">
        <v>60.67</v>
      </c>
      <c r="H10">
        <v>60.67</v>
      </c>
      <c r="I10">
        <v>60.67</v>
      </c>
      <c r="J10">
        <v>60.67</v>
      </c>
      <c r="K10">
        <v>60.67</v>
      </c>
      <c r="L10">
        <v>60.67</v>
      </c>
      <c r="M10">
        <v>60.67</v>
      </c>
      <c r="N10">
        <v>60.67</v>
      </c>
      <c r="O10">
        <v>60.67</v>
      </c>
      <c r="P10">
        <v>60.67</v>
      </c>
    </row>
    <row r="11" spans="1:16" x14ac:dyDescent="0.2">
      <c r="A11" t="s">
        <v>4</v>
      </c>
      <c r="B11">
        <v>21.64</v>
      </c>
      <c r="C11">
        <v>21.64</v>
      </c>
      <c r="D11">
        <v>21.64</v>
      </c>
      <c r="E11">
        <v>21.64</v>
      </c>
      <c r="F11">
        <v>21.64</v>
      </c>
      <c r="G11">
        <v>21.64</v>
      </c>
      <c r="H11">
        <v>21.64</v>
      </c>
      <c r="I11">
        <v>21.64</v>
      </c>
      <c r="J11">
        <v>21.64</v>
      </c>
      <c r="K11">
        <v>21.64</v>
      </c>
      <c r="L11">
        <v>21.64</v>
      </c>
      <c r="M11">
        <v>21.64</v>
      </c>
      <c r="N11">
        <v>21.64</v>
      </c>
      <c r="O11">
        <v>21.64</v>
      </c>
      <c r="P11">
        <v>21.64</v>
      </c>
    </row>
    <row r="12" spans="1:16" x14ac:dyDescent="0.2">
      <c r="A12" t="s">
        <v>5</v>
      </c>
      <c r="B12">
        <v>13.34</v>
      </c>
      <c r="C12">
        <v>13.34</v>
      </c>
      <c r="D12">
        <v>13.34</v>
      </c>
      <c r="E12">
        <v>13.34</v>
      </c>
      <c r="F12">
        <v>13.34</v>
      </c>
      <c r="G12">
        <v>13.34</v>
      </c>
      <c r="H12">
        <v>13.34</v>
      </c>
      <c r="I12">
        <v>13.34</v>
      </c>
      <c r="J12">
        <v>13.34</v>
      </c>
      <c r="K12">
        <v>13.34</v>
      </c>
      <c r="L12">
        <v>13.34</v>
      </c>
      <c r="M12">
        <v>13.34</v>
      </c>
      <c r="N12">
        <v>13.34</v>
      </c>
      <c r="O12">
        <v>13.34</v>
      </c>
      <c r="P12">
        <v>13.34</v>
      </c>
    </row>
    <row r="13" spans="1:16" x14ac:dyDescent="0.2">
      <c r="A13" t="s">
        <v>6</v>
      </c>
      <c r="B13">
        <v>4.3600000000000003</v>
      </c>
      <c r="C13">
        <v>4.3600000000000003</v>
      </c>
      <c r="D13">
        <v>4.3600000000000003</v>
      </c>
      <c r="E13">
        <v>4.3600000000000003</v>
      </c>
      <c r="F13">
        <v>4.3600000000000003</v>
      </c>
      <c r="G13">
        <v>4.3600000000000003</v>
      </c>
      <c r="H13">
        <v>4.3600000000000003</v>
      </c>
      <c r="I13">
        <v>4.3600000000000003</v>
      </c>
      <c r="J13">
        <v>4.3600000000000003</v>
      </c>
      <c r="K13">
        <v>4.3600000000000003</v>
      </c>
      <c r="L13">
        <v>4.3600000000000003</v>
      </c>
      <c r="M13">
        <v>4.3600000000000003</v>
      </c>
      <c r="N13">
        <v>4.3600000000000003</v>
      </c>
      <c r="O13">
        <v>4.3600000000000003</v>
      </c>
      <c r="P13">
        <v>4.3600000000000003</v>
      </c>
    </row>
    <row r="14" spans="1:16" x14ac:dyDescent="0.2">
      <c r="A14" t="s">
        <v>8</v>
      </c>
    </row>
    <row r="15" spans="1:16" x14ac:dyDescent="0.2">
      <c r="A15" t="s">
        <v>3</v>
      </c>
      <c r="B15">
        <v>60.67</v>
      </c>
      <c r="C15">
        <v>60.67</v>
      </c>
      <c r="D15">
        <v>60.67</v>
      </c>
      <c r="E15">
        <v>60.67</v>
      </c>
      <c r="F15">
        <v>60.67</v>
      </c>
      <c r="G15">
        <v>60.67</v>
      </c>
      <c r="H15">
        <v>60.67</v>
      </c>
      <c r="I15">
        <v>60.67</v>
      </c>
      <c r="J15">
        <v>60.67</v>
      </c>
      <c r="K15">
        <v>60.67</v>
      </c>
      <c r="L15">
        <v>60.67</v>
      </c>
      <c r="M15">
        <v>60.67</v>
      </c>
      <c r="N15">
        <v>60.67</v>
      </c>
      <c r="O15">
        <v>60.67</v>
      </c>
      <c r="P15">
        <v>60.67</v>
      </c>
    </row>
    <row r="16" spans="1:16" x14ac:dyDescent="0.2">
      <c r="A16" t="s">
        <v>4</v>
      </c>
      <c r="B16">
        <v>21.64</v>
      </c>
      <c r="C16">
        <v>21.64</v>
      </c>
      <c r="D16">
        <v>21.64</v>
      </c>
      <c r="E16">
        <v>21.64</v>
      </c>
      <c r="F16">
        <v>21.64</v>
      </c>
      <c r="G16">
        <v>21.64</v>
      </c>
      <c r="H16">
        <v>21.64</v>
      </c>
      <c r="I16">
        <v>21.64</v>
      </c>
      <c r="J16">
        <v>21.64</v>
      </c>
      <c r="K16">
        <v>21.64</v>
      </c>
      <c r="L16">
        <v>21.64</v>
      </c>
      <c r="M16">
        <v>21.64</v>
      </c>
      <c r="N16">
        <v>21.64</v>
      </c>
      <c r="O16">
        <v>21.64</v>
      </c>
      <c r="P16">
        <v>21.64</v>
      </c>
    </row>
    <row r="17" spans="1:16" x14ac:dyDescent="0.2">
      <c r="A17" t="s">
        <v>5</v>
      </c>
      <c r="B17">
        <v>13.34</v>
      </c>
      <c r="C17">
        <v>13.34</v>
      </c>
      <c r="D17">
        <v>13.34</v>
      </c>
      <c r="E17">
        <v>13.34</v>
      </c>
      <c r="F17">
        <v>13.34</v>
      </c>
      <c r="G17">
        <v>13.34</v>
      </c>
      <c r="H17">
        <v>13.34</v>
      </c>
      <c r="I17">
        <v>13.34</v>
      </c>
      <c r="J17">
        <v>13.34</v>
      </c>
      <c r="K17">
        <v>13.34</v>
      </c>
      <c r="L17">
        <v>13.34</v>
      </c>
      <c r="M17">
        <v>13.34</v>
      </c>
      <c r="N17">
        <v>13.34</v>
      </c>
      <c r="O17">
        <v>13.34</v>
      </c>
      <c r="P17">
        <v>13.34</v>
      </c>
    </row>
    <row r="18" spans="1:16" x14ac:dyDescent="0.2">
      <c r="A18" t="s">
        <v>6</v>
      </c>
      <c r="B18">
        <v>4.3600000000000003</v>
      </c>
      <c r="C18">
        <v>4.3600000000000003</v>
      </c>
      <c r="D18">
        <v>4.3600000000000003</v>
      </c>
      <c r="E18">
        <v>4.3600000000000003</v>
      </c>
      <c r="F18">
        <v>4.3600000000000003</v>
      </c>
      <c r="G18">
        <v>4.3600000000000003</v>
      </c>
      <c r="H18">
        <v>4.3600000000000003</v>
      </c>
      <c r="I18">
        <v>4.3600000000000003</v>
      </c>
      <c r="J18">
        <v>4.3600000000000003</v>
      </c>
      <c r="K18">
        <v>4.3600000000000003</v>
      </c>
      <c r="L18">
        <v>4.3600000000000003</v>
      </c>
      <c r="M18">
        <v>4.3600000000000003</v>
      </c>
      <c r="N18">
        <v>4.3600000000000003</v>
      </c>
      <c r="O18">
        <v>4.3600000000000003</v>
      </c>
      <c r="P18">
        <v>4.3600000000000003</v>
      </c>
    </row>
    <row r="19" spans="1:16" x14ac:dyDescent="0.2">
      <c r="A19" t="s">
        <v>9</v>
      </c>
    </row>
    <row r="20" spans="1:16" x14ac:dyDescent="0.2">
      <c r="A20" t="s">
        <v>3</v>
      </c>
      <c r="B20">
        <v>47.21</v>
      </c>
      <c r="C20">
        <v>47.55</v>
      </c>
      <c r="D20">
        <v>47.55</v>
      </c>
      <c r="E20">
        <v>47.55</v>
      </c>
      <c r="F20">
        <v>47.55</v>
      </c>
      <c r="G20">
        <v>47.55</v>
      </c>
      <c r="H20">
        <v>47.55</v>
      </c>
      <c r="I20">
        <v>47.55</v>
      </c>
      <c r="J20">
        <v>47.55</v>
      </c>
      <c r="K20">
        <v>47.55</v>
      </c>
      <c r="L20">
        <v>47.55</v>
      </c>
      <c r="M20">
        <v>47.55</v>
      </c>
      <c r="N20">
        <v>47.55</v>
      </c>
      <c r="O20">
        <v>47.55</v>
      </c>
      <c r="P20">
        <v>47.55</v>
      </c>
    </row>
    <row r="21" spans="1:16" x14ac:dyDescent="0.2">
      <c r="A21" t="s">
        <v>4</v>
      </c>
      <c r="B21">
        <v>30.25</v>
      </c>
      <c r="C21">
        <v>30.47</v>
      </c>
      <c r="D21">
        <v>30.47</v>
      </c>
      <c r="E21">
        <v>30.47</v>
      </c>
      <c r="F21">
        <v>30.47</v>
      </c>
      <c r="G21">
        <v>30.47</v>
      </c>
      <c r="H21">
        <v>30.47</v>
      </c>
      <c r="I21">
        <v>30.47</v>
      </c>
      <c r="J21">
        <v>30.47</v>
      </c>
      <c r="K21">
        <v>30.47</v>
      </c>
      <c r="L21">
        <v>30.47</v>
      </c>
      <c r="M21">
        <v>30.47</v>
      </c>
      <c r="N21">
        <v>30.47</v>
      </c>
      <c r="O21">
        <v>30.47</v>
      </c>
      <c r="P21">
        <v>30.47</v>
      </c>
    </row>
    <row r="22" spans="1:16" x14ac:dyDescent="0.2">
      <c r="A22" t="s">
        <v>5</v>
      </c>
      <c r="B22">
        <v>14.06</v>
      </c>
      <c r="C22">
        <v>13.72</v>
      </c>
      <c r="D22">
        <v>13.72</v>
      </c>
      <c r="E22">
        <v>13.72</v>
      </c>
      <c r="F22">
        <v>13.72</v>
      </c>
      <c r="G22">
        <v>13.72</v>
      </c>
      <c r="H22">
        <v>13.72</v>
      </c>
      <c r="I22">
        <v>13.72</v>
      </c>
      <c r="J22">
        <v>13.72</v>
      </c>
      <c r="K22">
        <v>13.72</v>
      </c>
      <c r="L22">
        <v>13.72</v>
      </c>
      <c r="M22">
        <v>13.72</v>
      </c>
      <c r="N22">
        <v>13.72</v>
      </c>
      <c r="O22">
        <v>13.72</v>
      </c>
      <c r="P22">
        <v>13.72</v>
      </c>
    </row>
    <row r="23" spans="1:16" x14ac:dyDescent="0.2">
      <c r="A23" t="s">
        <v>6</v>
      </c>
      <c r="B23">
        <v>8.48</v>
      </c>
      <c r="C23">
        <v>8.27</v>
      </c>
      <c r="D23">
        <v>8.27</v>
      </c>
      <c r="E23">
        <v>8.27</v>
      </c>
      <c r="F23">
        <v>8.27</v>
      </c>
      <c r="G23">
        <v>8.27</v>
      </c>
      <c r="H23">
        <v>8.27</v>
      </c>
      <c r="I23">
        <v>8.27</v>
      </c>
      <c r="J23">
        <v>8.27</v>
      </c>
      <c r="K23">
        <v>8.27</v>
      </c>
      <c r="L23">
        <v>8.27</v>
      </c>
      <c r="M23">
        <v>8.27</v>
      </c>
      <c r="N23">
        <v>8.27</v>
      </c>
      <c r="O23">
        <v>8.27</v>
      </c>
      <c r="P23">
        <v>8.27</v>
      </c>
    </row>
    <row r="24" spans="1:16" x14ac:dyDescent="0.2">
      <c r="A24" t="s">
        <v>10</v>
      </c>
    </row>
    <row r="25" spans="1:16" x14ac:dyDescent="0.2">
      <c r="A25" t="s">
        <v>3</v>
      </c>
      <c r="B25">
        <v>22.92</v>
      </c>
      <c r="C25">
        <v>23.3</v>
      </c>
      <c r="D25">
        <v>23.45</v>
      </c>
      <c r="E25">
        <v>23.45</v>
      </c>
      <c r="F25">
        <v>23.45</v>
      </c>
      <c r="G25">
        <v>23.45</v>
      </c>
      <c r="H25">
        <v>23.45</v>
      </c>
      <c r="I25">
        <v>23.45</v>
      </c>
      <c r="J25">
        <v>23.45</v>
      </c>
      <c r="K25">
        <v>23.45</v>
      </c>
      <c r="L25">
        <v>23.45</v>
      </c>
      <c r="M25">
        <v>23.45</v>
      </c>
      <c r="N25">
        <v>23.45</v>
      </c>
      <c r="O25">
        <v>23.45</v>
      </c>
      <c r="P25">
        <v>23.45</v>
      </c>
    </row>
    <row r="26" spans="1:16" x14ac:dyDescent="0.2">
      <c r="A26" t="s">
        <v>4</v>
      </c>
      <c r="B26">
        <v>27.73</v>
      </c>
      <c r="C26">
        <v>28.19</v>
      </c>
      <c r="D26">
        <v>28.37</v>
      </c>
      <c r="E26">
        <v>28.37</v>
      </c>
      <c r="F26">
        <v>28.37</v>
      </c>
      <c r="G26">
        <v>28.37</v>
      </c>
      <c r="H26">
        <v>28.37</v>
      </c>
      <c r="I26">
        <v>28.37</v>
      </c>
      <c r="J26">
        <v>28.37</v>
      </c>
      <c r="K26">
        <v>28.37</v>
      </c>
      <c r="L26">
        <v>28.37</v>
      </c>
      <c r="M26">
        <v>28.37</v>
      </c>
      <c r="N26">
        <v>28.37</v>
      </c>
      <c r="O26">
        <v>28.37</v>
      </c>
      <c r="P26">
        <v>28.37</v>
      </c>
    </row>
    <row r="27" spans="1:16" x14ac:dyDescent="0.2">
      <c r="A27" t="s">
        <v>5</v>
      </c>
      <c r="B27">
        <v>30.8</v>
      </c>
      <c r="C27">
        <v>30.28</v>
      </c>
      <c r="D27">
        <v>30.08</v>
      </c>
      <c r="E27">
        <v>30.08</v>
      </c>
      <c r="F27">
        <v>30.08</v>
      </c>
      <c r="G27">
        <v>30.08</v>
      </c>
      <c r="H27">
        <v>30.08</v>
      </c>
      <c r="I27">
        <v>30.08</v>
      </c>
      <c r="J27">
        <v>30.08</v>
      </c>
      <c r="K27">
        <v>30.08</v>
      </c>
      <c r="L27">
        <v>30.08</v>
      </c>
      <c r="M27">
        <v>30.08</v>
      </c>
      <c r="N27">
        <v>30.08</v>
      </c>
      <c r="O27">
        <v>30.08</v>
      </c>
      <c r="P27">
        <v>30.08</v>
      </c>
    </row>
    <row r="28" spans="1:16" x14ac:dyDescent="0.2">
      <c r="A28" t="s">
        <v>6</v>
      </c>
      <c r="B28">
        <v>18.54</v>
      </c>
      <c r="C28">
        <v>18.23</v>
      </c>
      <c r="D28">
        <v>18.11</v>
      </c>
      <c r="E28">
        <v>18.11</v>
      </c>
      <c r="F28">
        <v>18.11</v>
      </c>
      <c r="G28">
        <v>18.11</v>
      </c>
      <c r="H28">
        <v>18.11</v>
      </c>
      <c r="I28">
        <v>18.11</v>
      </c>
      <c r="J28">
        <v>18.11</v>
      </c>
      <c r="K28">
        <v>18.11</v>
      </c>
      <c r="L28">
        <v>18.11</v>
      </c>
      <c r="M28">
        <v>18.11</v>
      </c>
      <c r="N28">
        <v>18.11</v>
      </c>
      <c r="O28">
        <v>18.11</v>
      </c>
      <c r="P28">
        <v>18.11</v>
      </c>
    </row>
    <row r="29" spans="1:16" x14ac:dyDescent="0.2">
      <c r="A29" t="s">
        <v>11</v>
      </c>
    </row>
    <row r="30" spans="1:16" x14ac:dyDescent="0.2">
      <c r="A30" t="s">
        <v>3</v>
      </c>
      <c r="B30">
        <v>23.66</v>
      </c>
      <c r="C30">
        <v>23.66</v>
      </c>
      <c r="D30">
        <v>23.75</v>
      </c>
      <c r="E30">
        <v>23.87</v>
      </c>
      <c r="F30">
        <v>23.99</v>
      </c>
      <c r="G30">
        <v>24.03</v>
      </c>
      <c r="H30">
        <v>24.03</v>
      </c>
      <c r="I30">
        <v>24.03</v>
      </c>
      <c r="J30">
        <v>24.03</v>
      </c>
      <c r="K30">
        <v>24.03</v>
      </c>
      <c r="L30">
        <v>24.03</v>
      </c>
      <c r="M30">
        <v>24.03</v>
      </c>
      <c r="N30">
        <v>24.03</v>
      </c>
      <c r="O30">
        <v>24.03</v>
      </c>
      <c r="P30">
        <v>24.03</v>
      </c>
    </row>
    <row r="31" spans="1:16" x14ac:dyDescent="0.2">
      <c r="A31" t="s">
        <v>4</v>
      </c>
      <c r="B31">
        <v>31.07</v>
      </c>
      <c r="C31">
        <v>31.07</v>
      </c>
      <c r="D31">
        <v>31.19</v>
      </c>
      <c r="E31">
        <v>31.35</v>
      </c>
      <c r="F31">
        <v>31.51</v>
      </c>
      <c r="G31">
        <v>31.55</v>
      </c>
      <c r="H31">
        <v>31.55</v>
      </c>
      <c r="I31">
        <v>31.55</v>
      </c>
      <c r="J31">
        <v>31.55</v>
      </c>
      <c r="K31">
        <v>31.55</v>
      </c>
      <c r="L31">
        <v>31.55</v>
      </c>
      <c r="M31">
        <v>31.55</v>
      </c>
      <c r="N31">
        <v>31.55</v>
      </c>
      <c r="O31">
        <v>31.55</v>
      </c>
      <c r="P31">
        <v>31.55</v>
      </c>
    </row>
    <row r="32" spans="1:16" x14ac:dyDescent="0.2">
      <c r="A32" t="s">
        <v>5</v>
      </c>
      <c r="B32">
        <v>28.44</v>
      </c>
      <c r="C32">
        <v>28.44</v>
      </c>
      <c r="D32">
        <v>28.31</v>
      </c>
      <c r="E32">
        <v>28.14</v>
      </c>
      <c r="F32">
        <v>27.96</v>
      </c>
      <c r="G32">
        <v>27.91</v>
      </c>
      <c r="H32">
        <v>27.91</v>
      </c>
      <c r="I32">
        <v>27.91</v>
      </c>
      <c r="J32">
        <v>27.91</v>
      </c>
      <c r="K32">
        <v>27.91</v>
      </c>
      <c r="L32">
        <v>27.91</v>
      </c>
      <c r="M32">
        <v>27.91</v>
      </c>
      <c r="N32">
        <v>27.91</v>
      </c>
      <c r="O32">
        <v>27.91</v>
      </c>
      <c r="P32">
        <v>27.91</v>
      </c>
    </row>
    <row r="33" spans="1:16" x14ac:dyDescent="0.2">
      <c r="A33" t="s">
        <v>6</v>
      </c>
      <c r="B33">
        <v>16.829999999999998</v>
      </c>
      <c r="C33">
        <v>16.829999999999998</v>
      </c>
      <c r="D33">
        <v>16.75</v>
      </c>
      <c r="E33">
        <v>16.649999999999999</v>
      </c>
      <c r="F33">
        <v>16.54</v>
      </c>
      <c r="G33">
        <v>16.510000000000002</v>
      </c>
      <c r="H33">
        <v>16.510000000000002</v>
      </c>
      <c r="I33">
        <v>16.510000000000002</v>
      </c>
      <c r="J33">
        <v>16.510000000000002</v>
      </c>
      <c r="K33">
        <v>16.510000000000002</v>
      </c>
      <c r="L33">
        <v>16.510000000000002</v>
      </c>
      <c r="M33">
        <v>16.510000000000002</v>
      </c>
      <c r="N33">
        <v>16.510000000000002</v>
      </c>
      <c r="O33">
        <v>16.510000000000002</v>
      </c>
      <c r="P33">
        <v>16.510000000000002</v>
      </c>
    </row>
    <row r="40" spans="1:16" x14ac:dyDescent="0.2">
      <c r="A40" t="s">
        <v>12</v>
      </c>
    </row>
    <row r="41" spans="1:16" x14ac:dyDescent="0.2">
      <c r="B41">
        <v>2016</v>
      </c>
      <c r="C41">
        <v>2017</v>
      </c>
      <c r="D41">
        <v>2018</v>
      </c>
      <c r="E41">
        <v>2019</v>
      </c>
      <c r="F41">
        <v>2020</v>
      </c>
      <c r="G41">
        <v>2021</v>
      </c>
      <c r="H41">
        <v>2022</v>
      </c>
      <c r="I41">
        <v>2023</v>
      </c>
      <c r="J41">
        <v>2024</v>
      </c>
      <c r="K41">
        <v>2025</v>
      </c>
      <c r="L41">
        <v>2026</v>
      </c>
      <c r="M41">
        <v>2027</v>
      </c>
      <c r="N41">
        <v>2028</v>
      </c>
      <c r="O41">
        <v>2029</v>
      </c>
      <c r="P41">
        <v>2030</v>
      </c>
    </row>
    <row r="42" spans="1:16" x14ac:dyDescent="0.2">
      <c r="A42" t="s">
        <v>1</v>
      </c>
    </row>
    <row r="43" spans="1:16" x14ac:dyDescent="0.2">
      <c r="A43" t="s">
        <v>13</v>
      </c>
      <c r="B43" s="1">
        <v>114177</v>
      </c>
      <c r="C43" s="1">
        <v>113440</v>
      </c>
      <c r="D43" s="1">
        <v>112569</v>
      </c>
      <c r="E43" s="1">
        <v>111642</v>
      </c>
      <c r="F43" s="1">
        <v>110634</v>
      </c>
      <c r="G43" s="1">
        <v>109578</v>
      </c>
      <c r="H43" s="1">
        <v>108489</v>
      </c>
      <c r="I43" s="1">
        <v>107353</v>
      </c>
      <c r="J43" s="1">
        <v>106162</v>
      </c>
      <c r="K43" s="1">
        <v>104920</v>
      </c>
      <c r="L43" s="1">
        <v>103641</v>
      </c>
      <c r="M43" s="1">
        <v>102342</v>
      </c>
      <c r="N43" s="1">
        <v>101033</v>
      </c>
      <c r="O43" s="1">
        <v>99719</v>
      </c>
      <c r="P43" s="1">
        <v>98423</v>
      </c>
    </row>
    <row r="44" spans="1:16" x14ac:dyDescent="0.2">
      <c r="A44" t="s">
        <v>14</v>
      </c>
      <c r="B44" s="1">
        <v>70522</v>
      </c>
      <c r="C44" s="1">
        <v>70075</v>
      </c>
      <c r="D44" s="1">
        <v>69539</v>
      </c>
      <c r="E44" s="1">
        <v>68945</v>
      </c>
      <c r="F44" s="1">
        <v>68307</v>
      </c>
      <c r="G44" s="1">
        <v>67638</v>
      </c>
      <c r="H44" s="1">
        <v>66946</v>
      </c>
      <c r="I44" s="1">
        <v>66225</v>
      </c>
      <c r="J44" s="1">
        <v>65468</v>
      </c>
      <c r="K44" s="1">
        <v>64680</v>
      </c>
      <c r="L44" s="1">
        <v>63872</v>
      </c>
      <c r="M44" s="1">
        <v>63059</v>
      </c>
      <c r="N44" s="1">
        <v>62242</v>
      </c>
      <c r="O44" s="1">
        <v>61425</v>
      </c>
      <c r="P44" s="1">
        <v>60626</v>
      </c>
    </row>
    <row r="45" spans="1:16" x14ac:dyDescent="0.2">
      <c r="A45" t="s">
        <v>15</v>
      </c>
      <c r="B45" s="1">
        <v>43654</v>
      </c>
      <c r="C45" s="1">
        <v>43365</v>
      </c>
      <c r="D45" s="1">
        <v>43030</v>
      </c>
      <c r="E45" s="1">
        <v>42698</v>
      </c>
      <c r="F45" s="1">
        <v>42327</v>
      </c>
      <c r="G45" s="1">
        <v>41940</v>
      </c>
      <c r="H45" s="1">
        <v>41543</v>
      </c>
      <c r="I45" s="1">
        <v>41127</v>
      </c>
      <c r="J45" s="1">
        <v>40693</v>
      </c>
      <c r="K45" s="1">
        <v>40240</v>
      </c>
      <c r="L45" s="1">
        <v>39769</v>
      </c>
      <c r="M45" s="1">
        <v>39284</v>
      </c>
      <c r="N45" s="1">
        <v>38791</v>
      </c>
      <c r="O45" s="1">
        <v>38294</v>
      </c>
      <c r="P45" s="1">
        <v>37798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14999847407452621"/>
  </sheetPr>
  <dimension ref="A1:P45"/>
  <sheetViews>
    <sheetView topLeftCell="A18" workbookViewId="0">
      <selection activeCell="I20" sqref="I20"/>
    </sheetView>
  </sheetViews>
  <sheetFormatPr baseColWidth="10" defaultColWidth="8.83203125" defaultRowHeight="15" x14ac:dyDescent="0.2"/>
  <cols>
    <col min="1" max="1" width="79.5" bestFit="1" customWidth="1"/>
  </cols>
  <sheetData>
    <row r="1" spans="1:16" x14ac:dyDescent="0.2">
      <c r="A1" t="s">
        <v>0</v>
      </c>
    </row>
    <row r="2" spans="1:16" x14ac:dyDescent="0.2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</row>
    <row r="3" spans="1:16" x14ac:dyDescent="0.2">
      <c r="A3" t="s">
        <v>1</v>
      </c>
    </row>
    <row r="4" spans="1:16" x14ac:dyDescent="0.2">
      <c r="A4" t="s">
        <v>2</v>
      </c>
    </row>
    <row r="5" spans="1:16" x14ac:dyDescent="0.2">
      <c r="A5" t="s">
        <v>3</v>
      </c>
      <c r="B5">
        <v>29.68</v>
      </c>
      <c r="C5">
        <v>30.02</v>
      </c>
      <c r="D5">
        <v>30.27</v>
      </c>
      <c r="E5">
        <v>30.49</v>
      </c>
      <c r="F5">
        <v>30.71</v>
      </c>
      <c r="G5">
        <v>30.77</v>
      </c>
      <c r="H5">
        <v>30.76</v>
      </c>
      <c r="I5">
        <v>30.75</v>
      </c>
      <c r="J5">
        <v>30.75</v>
      </c>
      <c r="K5">
        <v>30.74</v>
      </c>
      <c r="L5">
        <v>30.73</v>
      </c>
      <c r="M5">
        <v>30.73</v>
      </c>
      <c r="N5">
        <v>30.72</v>
      </c>
      <c r="O5">
        <v>30.72</v>
      </c>
      <c r="P5">
        <v>30.72</v>
      </c>
    </row>
    <row r="6" spans="1:16" x14ac:dyDescent="0.2">
      <c r="A6" t="s">
        <v>4</v>
      </c>
      <c r="B6">
        <v>29.36</v>
      </c>
      <c r="C6">
        <v>29.73</v>
      </c>
      <c r="D6">
        <v>30.06</v>
      </c>
      <c r="E6">
        <v>30.37</v>
      </c>
      <c r="F6">
        <v>30.67</v>
      </c>
      <c r="G6">
        <v>30.76</v>
      </c>
      <c r="H6">
        <v>30.76</v>
      </c>
      <c r="I6">
        <v>30.76</v>
      </c>
      <c r="J6">
        <v>30.76</v>
      </c>
      <c r="K6">
        <v>30.76</v>
      </c>
      <c r="L6">
        <v>30.77</v>
      </c>
      <c r="M6">
        <v>30.77</v>
      </c>
      <c r="N6">
        <v>30.77</v>
      </c>
      <c r="O6">
        <v>30.77</v>
      </c>
      <c r="P6">
        <v>30.77</v>
      </c>
    </row>
    <row r="7" spans="1:16" x14ac:dyDescent="0.2">
      <c r="A7" t="s">
        <v>5</v>
      </c>
      <c r="B7">
        <v>25.91</v>
      </c>
      <c r="C7">
        <v>25.47</v>
      </c>
      <c r="D7">
        <v>25.11</v>
      </c>
      <c r="E7">
        <v>24.77</v>
      </c>
      <c r="F7">
        <v>24.44</v>
      </c>
      <c r="G7">
        <v>24.35</v>
      </c>
      <c r="H7">
        <v>24.36</v>
      </c>
      <c r="I7">
        <v>24.36</v>
      </c>
      <c r="J7">
        <v>24.36</v>
      </c>
      <c r="K7">
        <v>24.36</v>
      </c>
      <c r="L7">
        <v>24.37</v>
      </c>
      <c r="M7">
        <v>24.37</v>
      </c>
      <c r="N7">
        <v>24.37</v>
      </c>
      <c r="O7">
        <v>24.37</v>
      </c>
      <c r="P7">
        <v>24.37</v>
      </c>
    </row>
    <row r="8" spans="1:16" x14ac:dyDescent="0.2">
      <c r="A8" t="s">
        <v>6</v>
      </c>
      <c r="B8">
        <v>15.05</v>
      </c>
      <c r="C8">
        <v>14.78</v>
      </c>
      <c r="D8">
        <v>14.57</v>
      </c>
      <c r="E8">
        <v>14.37</v>
      </c>
      <c r="F8">
        <v>14.17</v>
      </c>
      <c r="G8">
        <v>14.12</v>
      </c>
      <c r="H8">
        <v>14.12</v>
      </c>
      <c r="I8">
        <v>14.13</v>
      </c>
      <c r="J8">
        <v>14.13</v>
      </c>
      <c r="K8">
        <v>14.13</v>
      </c>
      <c r="L8">
        <v>14.13</v>
      </c>
      <c r="M8">
        <v>14.13</v>
      </c>
      <c r="N8">
        <v>14.14</v>
      </c>
      <c r="O8">
        <v>14.14</v>
      </c>
      <c r="P8">
        <v>14.14</v>
      </c>
    </row>
    <row r="9" spans="1:16" x14ac:dyDescent="0.2">
      <c r="A9" t="s">
        <v>7</v>
      </c>
    </row>
    <row r="10" spans="1:16" x14ac:dyDescent="0.2">
      <c r="A10" t="s">
        <v>3</v>
      </c>
      <c r="B10">
        <v>60.67</v>
      </c>
      <c r="C10">
        <v>60.67</v>
      </c>
      <c r="D10">
        <v>60.67</v>
      </c>
      <c r="E10">
        <v>60.67</v>
      </c>
      <c r="F10">
        <v>60.67</v>
      </c>
      <c r="G10">
        <v>60.67</v>
      </c>
      <c r="H10">
        <v>60.67</v>
      </c>
      <c r="I10">
        <v>60.67</v>
      </c>
      <c r="J10">
        <v>60.67</v>
      </c>
      <c r="K10">
        <v>60.67</v>
      </c>
      <c r="L10">
        <v>60.67</v>
      </c>
      <c r="M10">
        <v>60.67</v>
      </c>
      <c r="N10">
        <v>60.67</v>
      </c>
      <c r="O10">
        <v>60.67</v>
      </c>
      <c r="P10">
        <v>60.67</v>
      </c>
    </row>
    <row r="11" spans="1:16" x14ac:dyDescent="0.2">
      <c r="A11" t="s">
        <v>4</v>
      </c>
      <c r="B11">
        <v>21.64</v>
      </c>
      <c r="C11">
        <v>21.64</v>
      </c>
      <c r="D11">
        <v>21.64</v>
      </c>
      <c r="E11">
        <v>21.64</v>
      </c>
      <c r="F11">
        <v>21.64</v>
      </c>
      <c r="G11">
        <v>21.64</v>
      </c>
      <c r="H11">
        <v>21.64</v>
      </c>
      <c r="I11">
        <v>21.64</v>
      </c>
      <c r="J11">
        <v>21.64</v>
      </c>
      <c r="K11">
        <v>21.64</v>
      </c>
      <c r="L11">
        <v>21.64</v>
      </c>
      <c r="M11">
        <v>21.64</v>
      </c>
      <c r="N11">
        <v>21.64</v>
      </c>
      <c r="O11">
        <v>21.64</v>
      </c>
      <c r="P11">
        <v>21.64</v>
      </c>
    </row>
    <row r="12" spans="1:16" x14ac:dyDescent="0.2">
      <c r="A12" t="s">
        <v>5</v>
      </c>
      <c r="B12">
        <v>13.34</v>
      </c>
      <c r="C12">
        <v>13.34</v>
      </c>
      <c r="D12">
        <v>13.34</v>
      </c>
      <c r="E12">
        <v>13.34</v>
      </c>
      <c r="F12">
        <v>13.34</v>
      </c>
      <c r="G12">
        <v>13.34</v>
      </c>
      <c r="H12">
        <v>13.34</v>
      </c>
      <c r="I12">
        <v>13.34</v>
      </c>
      <c r="J12">
        <v>13.34</v>
      </c>
      <c r="K12">
        <v>13.34</v>
      </c>
      <c r="L12">
        <v>13.34</v>
      </c>
      <c r="M12">
        <v>13.34</v>
      </c>
      <c r="N12">
        <v>13.34</v>
      </c>
      <c r="O12">
        <v>13.34</v>
      </c>
      <c r="P12">
        <v>13.34</v>
      </c>
    </row>
    <row r="13" spans="1:16" x14ac:dyDescent="0.2">
      <c r="A13" t="s">
        <v>6</v>
      </c>
      <c r="B13">
        <v>4.3600000000000003</v>
      </c>
      <c r="C13">
        <v>4.3600000000000003</v>
      </c>
      <c r="D13">
        <v>4.3600000000000003</v>
      </c>
      <c r="E13">
        <v>4.3600000000000003</v>
      </c>
      <c r="F13">
        <v>4.3600000000000003</v>
      </c>
      <c r="G13">
        <v>4.3600000000000003</v>
      </c>
      <c r="H13">
        <v>4.3600000000000003</v>
      </c>
      <c r="I13">
        <v>4.3600000000000003</v>
      </c>
      <c r="J13">
        <v>4.3600000000000003</v>
      </c>
      <c r="K13">
        <v>4.3600000000000003</v>
      </c>
      <c r="L13">
        <v>4.3600000000000003</v>
      </c>
      <c r="M13">
        <v>4.3600000000000003</v>
      </c>
      <c r="N13">
        <v>4.3600000000000003</v>
      </c>
      <c r="O13">
        <v>4.3600000000000003</v>
      </c>
      <c r="P13">
        <v>4.3600000000000003</v>
      </c>
    </row>
    <row r="14" spans="1:16" x14ac:dyDescent="0.2">
      <c r="A14" t="s">
        <v>8</v>
      </c>
    </row>
    <row r="15" spans="1:16" x14ac:dyDescent="0.2">
      <c r="A15" t="s">
        <v>3</v>
      </c>
      <c r="B15">
        <v>60.67</v>
      </c>
      <c r="C15">
        <v>60.67</v>
      </c>
      <c r="D15">
        <v>60.67</v>
      </c>
      <c r="E15">
        <v>60.67</v>
      </c>
      <c r="F15">
        <v>60.67</v>
      </c>
      <c r="G15">
        <v>60.67</v>
      </c>
      <c r="H15">
        <v>60.67</v>
      </c>
      <c r="I15">
        <v>60.67</v>
      </c>
      <c r="J15">
        <v>60.67</v>
      </c>
      <c r="K15">
        <v>60.67</v>
      </c>
      <c r="L15">
        <v>60.67</v>
      </c>
      <c r="M15">
        <v>60.67</v>
      </c>
      <c r="N15">
        <v>60.67</v>
      </c>
      <c r="O15">
        <v>60.67</v>
      </c>
      <c r="P15">
        <v>60.67</v>
      </c>
    </row>
    <row r="16" spans="1:16" x14ac:dyDescent="0.2">
      <c r="A16" t="s">
        <v>4</v>
      </c>
      <c r="B16">
        <v>21.64</v>
      </c>
      <c r="C16">
        <v>21.64</v>
      </c>
      <c r="D16">
        <v>21.64</v>
      </c>
      <c r="E16">
        <v>21.64</v>
      </c>
      <c r="F16">
        <v>21.64</v>
      </c>
      <c r="G16">
        <v>21.64</v>
      </c>
      <c r="H16">
        <v>21.64</v>
      </c>
      <c r="I16">
        <v>21.64</v>
      </c>
      <c r="J16">
        <v>21.64</v>
      </c>
      <c r="K16">
        <v>21.64</v>
      </c>
      <c r="L16">
        <v>21.64</v>
      </c>
      <c r="M16">
        <v>21.64</v>
      </c>
      <c r="N16">
        <v>21.64</v>
      </c>
      <c r="O16">
        <v>21.64</v>
      </c>
      <c r="P16">
        <v>21.64</v>
      </c>
    </row>
    <row r="17" spans="1:16" x14ac:dyDescent="0.2">
      <c r="A17" t="s">
        <v>5</v>
      </c>
      <c r="B17">
        <v>13.34</v>
      </c>
      <c r="C17">
        <v>13.34</v>
      </c>
      <c r="D17">
        <v>13.34</v>
      </c>
      <c r="E17">
        <v>13.34</v>
      </c>
      <c r="F17">
        <v>13.34</v>
      </c>
      <c r="G17">
        <v>13.34</v>
      </c>
      <c r="H17">
        <v>13.34</v>
      </c>
      <c r="I17">
        <v>13.34</v>
      </c>
      <c r="J17">
        <v>13.34</v>
      </c>
      <c r="K17">
        <v>13.34</v>
      </c>
      <c r="L17">
        <v>13.34</v>
      </c>
      <c r="M17">
        <v>13.34</v>
      </c>
      <c r="N17">
        <v>13.34</v>
      </c>
      <c r="O17">
        <v>13.34</v>
      </c>
      <c r="P17">
        <v>13.34</v>
      </c>
    </row>
    <row r="18" spans="1:16" x14ac:dyDescent="0.2">
      <c r="A18" t="s">
        <v>6</v>
      </c>
      <c r="B18">
        <v>4.3600000000000003</v>
      </c>
      <c r="C18">
        <v>4.3600000000000003</v>
      </c>
      <c r="D18">
        <v>4.3600000000000003</v>
      </c>
      <c r="E18">
        <v>4.3600000000000003</v>
      </c>
      <c r="F18">
        <v>4.3600000000000003</v>
      </c>
      <c r="G18">
        <v>4.3600000000000003</v>
      </c>
      <c r="H18">
        <v>4.3600000000000003</v>
      </c>
      <c r="I18">
        <v>4.3600000000000003</v>
      </c>
      <c r="J18">
        <v>4.3600000000000003</v>
      </c>
      <c r="K18">
        <v>4.3600000000000003</v>
      </c>
      <c r="L18">
        <v>4.3600000000000003</v>
      </c>
      <c r="M18">
        <v>4.3600000000000003</v>
      </c>
      <c r="N18">
        <v>4.3600000000000003</v>
      </c>
      <c r="O18">
        <v>4.3600000000000003</v>
      </c>
      <c r="P18">
        <v>4.3600000000000003</v>
      </c>
    </row>
    <row r="19" spans="1:16" x14ac:dyDescent="0.2">
      <c r="A19" t="s">
        <v>9</v>
      </c>
    </row>
    <row r="20" spans="1:16" x14ac:dyDescent="0.2">
      <c r="A20" t="s">
        <v>3</v>
      </c>
      <c r="B20">
        <v>47.21</v>
      </c>
      <c r="C20">
        <v>48.3</v>
      </c>
      <c r="D20">
        <v>48.3</v>
      </c>
      <c r="E20">
        <v>48.3</v>
      </c>
      <c r="F20">
        <v>48.3</v>
      </c>
      <c r="G20">
        <v>48.3</v>
      </c>
      <c r="H20">
        <v>48.3</v>
      </c>
      <c r="I20">
        <v>48.3</v>
      </c>
      <c r="J20">
        <v>48.3</v>
      </c>
      <c r="K20">
        <v>48.3</v>
      </c>
      <c r="L20">
        <v>48.3</v>
      </c>
      <c r="M20">
        <v>48.3</v>
      </c>
      <c r="N20">
        <v>48.3</v>
      </c>
      <c r="O20">
        <v>48.3</v>
      </c>
      <c r="P20">
        <v>48.3</v>
      </c>
    </row>
    <row r="21" spans="1:16" x14ac:dyDescent="0.2">
      <c r="A21" t="s">
        <v>4</v>
      </c>
      <c r="B21">
        <v>30.25</v>
      </c>
      <c r="C21">
        <v>30.95</v>
      </c>
      <c r="D21">
        <v>30.95</v>
      </c>
      <c r="E21">
        <v>30.95</v>
      </c>
      <c r="F21">
        <v>30.95</v>
      </c>
      <c r="G21">
        <v>30.95</v>
      </c>
      <c r="H21">
        <v>30.95</v>
      </c>
      <c r="I21">
        <v>30.95</v>
      </c>
      <c r="J21">
        <v>30.95</v>
      </c>
      <c r="K21">
        <v>30.95</v>
      </c>
      <c r="L21">
        <v>30.95</v>
      </c>
      <c r="M21">
        <v>30.95</v>
      </c>
      <c r="N21">
        <v>30.95</v>
      </c>
      <c r="O21">
        <v>30.95</v>
      </c>
      <c r="P21">
        <v>30.95</v>
      </c>
    </row>
    <row r="22" spans="1:16" x14ac:dyDescent="0.2">
      <c r="A22" t="s">
        <v>5</v>
      </c>
      <c r="B22">
        <v>14.06</v>
      </c>
      <c r="C22">
        <v>12.95</v>
      </c>
      <c r="D22">
        <v>12.95</v>
      </c>
      <c r="E22">
        <v>12.95</v>
      </c>
      <c r="F22">
        <v>12.95</v>
      </c>
      <c r="G22">
        <v>12.95</v>
      </c>
      <c r="H22">
        <v>12.95</v>
      </c>
      <c r="I22">
        <v>12.95</v>
      </c>
      <c r="J22">
        <v>12.95</v>
      </c>
      <c r="K22">
        <v>12.95</v>
      </c>
      <c r="L22">
        <v>12.95</v>
      </c>
      <c r="M22">
        <v>12.95</v>
      </c>
      <c r="N22">
        <v>12.95</v>
      </c>
      <c r="O22">
        <v>12.95</v>
      </c>
      <c r="P22">
        <v>12.95</v>
      </c>
    </row>
    <row r="23" spans="1:16" x14ac:dyDescent="0.2">
      <c r="A23" t="s">
        <v>6</v>
      </c>
      <c r="B23">
        <v>8.48</v>
      </c>
      <c r="C23">
        <v>7.8</v>
      </c>
      <c r="D23">
        <v>7.8</v>
      </c>
      <c r="E23">
        <v>7.8</v>
      </c>
      <c r="F23">
        <v>7.8</v>
      </c>
      <c r="G23">
        <v>7.8</v>
      </c>
      <c r="H23">
        <v>7.8</v>
      </c>
      <c r="I23">
        <v>7.8</v>
      </c>
      <c r="J23">
        <v>7.8</v>
      </c>
      <c r="K23">
        <v>7.8</v>
      </c>
      <c r="L23">
        <v>7.8</v>
      </c>
      <c r="M23">
        <v>7.8</v>
      </c>
      <c r="N23">
        <v>7.8</v>
      </c>
      <c r="O23">
        <v>7.8</v>
      </c>
      <c r="P23">
        <v>7.8</v>
      </c>
    </row>
    <row r="24" spans="1:16" x14ac:dyDescent="0.2">
      <c r="A24" t="s">
        <v>10</v>
      </c>
    </row>
    <row r="25" spans="1:16" x14ac:dyDescent="0.2">
      <c r="A25" t="s">
        <v>3</v>
      </c>
      <c r="B25">
        <v>22.92</v>
      </c>
      <c r="C25">
        <v>24.13</v>
      </c>
      <c r="D25">
        <v>24.58</v>
      </c>
      <c r="E25">
        <v>24.58</v>
      </c>
      <c r="F25">
        <v>24.58</v>
      </c>
      <c r="G25">
        <v>24.58</v>
      </c>
      <c r="H25">
        <v>24.58</v>
      </c>
      <c r="I25">
        <v>24.58</v>
      </c>
      <c r="J25">
        <v>24.58</v>
      </c>
      <c r="K25">
        <v>24.58</v>
      </c>
      <c r="L25">
        <v>24.58</v>
      </c>
      <c r="M25">
        <v>24.58</v>
      </c>
      <c r="N25">
        <v>24.58</v>
      </c>
      <c r="O25">
        <v>24.58</v>
      </c>
      <c r="P25">
        <v>24.58</v>
      </c>
    </row>
    <row r="26" spans="1:16" x14ac:dyDescent="0.2">
      <c r="A26" t="s">
        <v>4</v>
      </c>
      <c r="B26">
        <v>27.73</v>
      </c>
      <c r="C26">
        <v>29.2</v>
      </c>
      <c r="D26">
        <v>29.74</v>
      </c>
      <c r="E26">
        <v>29.74</v>
      </c>
      <c r="F26">
        <v>29.74</v>
      </c>
      <c r="G26">
        <v>29.74</v>
      </c>
      <c r="H26">
        <v>29.74</v>
      </c>
      <c r="I26">
        <v>29.74</v>
      </c>
      <c r="J26">
        <v>29.74</v>
      </c>
      <c r="K26">
        <v>29.74</v>
      </c>
      <c r="L26">
        <v>29.74</v>
      </c>
      <c r="M26">
        <v>29.74</v>
      </c>
      <c r="N26">
        <v>29.74</v>
      </c>
      <c r="O26">
        <v>29.74</v>
      </c>
      <c r="P26">
        <v>29.74</v>
      </c>
    </row>
    <row r="27" spans="1:16" x14ac:dyDescent="0.2">
      <c r="A27" t="s">
        <v>5</v>
      </c>
      <c r="B27">
        <v>30.8</v>
      </c>
      <c r="C27">
        <v>29.13</v>
      </c>
      <c r="D27">
        <v>28.51</v>
      </c>
      <c r="E27">
        <v>28.51</v>
      </c>
      <c r="F27">
        <v>28.51</v>
      </c>
      <c r="G27">
        <v>28.51</v>
      </c>
      <c r="H27">
        <v>28.51</v>
      </c>
      <c r="I27">
        <v>28.51</v>
      </c>
      <c r="J27">
        <v>28.51</v>
      </c>
      <c r="K27">
        <v>28.51</v>
      </c>
      <c r="L27">
        <v>28.51</v>
      </c>
      <c r="M27">
        <v>28.51</v>
      </c>
      <c r="N27">
        <v>28.51</v>
      </c>
      <c r="O27">
        <v>28.51</v>
      </c>
      <c r="P27">
        <v>28.51</v>
      </c>
    </row>
    <row r="28" spans="1:16" x14ac:dyDescent="0.2">
      <c r="A28" t="s">
        <v>6</v>
      </c>
      <c r="B28">
        <v>18.54</v>
      </c>
      <c r="C28">
        <v>17.53</v>
      </c>
      <c r="D28">
        <v>17.16</v>
      </c>
      <c r="E28">
        <v>17.16</v>
      </c>
      <c r="F28">
        <v>17.16</v>
      </c>
      <c r="G28">
        <v>17.16</v>
      </c>
      <c r="H28">
        <v>17.16</v>
      </c>
      <c r="I28">
        <v>17.16</v>
      </c>
      <c r="J28">
        <v>17.16</v>
      </c>
      <c r="K28">
        <v>17.16</v>
      </c>
      <c r="L28">
        <v>17.16</v>
      </c>
      <c r="M28">
        <v>17.16</v>
      </c>
      <c r="N28">
        <v>17.16</v>
      </c>
      <c r="O28">
        <v>17.16</v>
      </c>
      <c r="P28">
        <v>17.16</v>
      </c>
    </row>
    <row r="29" spans="1:16" x14ac:dyDescent="0.2">
      <c r="A29" t="s">
        <v>11</v>
      </c>
    </row>
    <row r="30" spans="1:16" x14ac:dyDescent="0.2">
      <c r="A30" t="s">
        <v>3</v>
      </c>
      <c r="B30">
        <v>23.66</v>
      </c>
      <c r="C30">
        <v>23.66</v>
      </c>
      <c r="D30">
        <v>23.94</v>
      </c>
      <c r="E30">
        <v>24.33</v>
      </c>
      <c r="F30">
        <v>24.72</v>
      </c>
      <c r="G30">
        <v>24.82</v>
      </c>
      <c r="H30">
        <v>24.82</v>
      </c>
      <c r="I30">
        <v>24.82</v>
      </c>
      <c r="J30">
        <v>24.82</v>
      </c>
      <c r="K30">
        <v>24.82</v>
      </c>
      <c r="L30">
        <v>24.82</v>
      </c>
      <c r="M30">
        <v>24.82</v>
      </c>
      <c r="N30">
        <v>24.82</v>
      </c>
      <c r="O30">
        <v>24.82</v>
      </c>
      <c r="P30">
        <v>24.82</v>
      </c>
    </row>
    <row r="31" spans="1:16" x14ac:dyDescent="0.2">
      <c r="A31" t="s">
        <v>4</v>
      </c>
      <c r="B31">
        <v>31.07</v>
      </c>
      <c r="C31">
        <v>31.07</v>
      </c>
      <c r="D31">
        <v>31.44</v>
      </c>
      <c r="E31">
        <v>31.95</v>
      </c>
      <c r="F31">
        <v>32.46</v>
      </c>
      <c r="G31">
        <v>32.590000000000003</v>
      </c>
      <c r="H31">
        <v>32.590000000000003</v>
      </c>
      <c r="I31">
        <v>32.590000000000003</v>
      </c>
      <c r="J31">
        <v>32.590000000000003</v>
      </c>
      <c r="K31">
        <v>32.590000000000003</v>
      </c>
      <c r="L31">
        <v>32.590000000000003</v>
      </c>
      <c r="M31">
        <v>32.590000000000003</v>
      </c>
      <c r="N31">
        <v>32.590000000000003</v>
      </c>
      <c r="O31">
        <v>32.590000000000003</v>
      </c>
      <c r="P31">
        <v>32.590000000000003</v>
      </c>
    </row>
    <row r="32" spans="1:16" x14ac:dyDescent="0.2">
      <c r="A32" t="s">
        <v>5</v>
      </c>
      <c r="B32">
        <v>28.44</v>
      </c>
      <c r="C32">
        <v>28.44</v>
      </c>
      <c r="D32">
        <v>28.03</v>
      </c>
      <c r="E32">
        <v>27.47</v>
      </c>
      <c r="F32">
        <v>26.91</v>
      </c>
      <c r="G32">
        <v>26.76</v>
      </c>
      <c r="H32">
        <v>26.76</v>
      </c>
      <c r="I32">
        <v>26.76</v>
      </c>
      <c r="J32">
        <v>26.76</v>
      </c>
      <c r="K32">
        <v>26.76</v>
      </c>
      <c r="L32">
        <v>26.76</v>
      </c>
      <c r="M32">
        <v>26.76</v>
      </c>
      <c r="N32">
        <v>26.76</v>
      </c>
      <c r="O32">
        <v>26.76</v>
      </c>
      <c r="P32">
        <v>26.76</v>
      </c>
    </row>
    <row r="33" spans="1:16" x14ac:dyDescent="0.2">
      <c r="A33" t="s">
        <v>6</v>
      </c>
      <c r="B33">
        <v>16.829999999999998</v>
      </c>
      <c r="C33">
        <v>16.829999999999998</v>
      </c>
      <c r="D33">
        <v>16.579999999999998</v>
      </c>
      <c r="E33">
        <v>16.25</v>
      </c>
      <c r="F33">
        <v>15.92</v>
      </c>
      <c r="G33">
        <v>15.83</v>
      </c>
      <c r="H33">
        <v>15.83</v>
      </c>
      <c r="I33">
        <v>15.83</v>
      </c>
      <c r="J33">
        <v>15.83</v>
      </c>
      <c r="K33">
        <v>15.83</v>
      </c>
      <c r="L33">
        <v>15.83</v>
      </c>
      <c r="M33">
        <v>15.83</v>
      </c>
      <c r="N33">
        <v>15.83</v>
      </c>
      <c r="O33">
        <v>15.83</v>
      </c>
      <c r="P33">
        <v>15.83</v>
      </c>
    </row>
    <row r="40" spans="1:16" x14ac:dyDescent="0.2">
      <c r="A40" t="s">
        <v>12</v>
      </c>
    </row>
    <row r="41" spans="1:16" x14ac:dyDescent="0.2">
      <c r="B41">
        <v>2016</v>
      </c>
      <c r="C41">
        <v>2017</v>
      </c>
      <c r="D41">
        <v>2018</v>
      </c>
      <c r="E41">
        <v>2019</v>
      </c>
      <c r="F41">
        <v>2020</v>
      </c>
      <c r="G41">
        <v>2021</v>
      </c>
      <c r="H41">
        <v>2022</v>
      </c>
      <c r="I41">
        <v>2023</v>
      </c>
      <c r="J41">
        <v>2024</v>
      </c>
      <c r="K41">
        <v>2025</v>
      </c>
      <c r="L41">
        <v>2026</v>
      </c>
      <c r="M41">
        <v>2027</v>
      </c>
      <c r="N41">
        <v>2028</v>
      </c>
      <c r="O41">
        <v>2029</v>
      </c>
      <c r="P41">
        <v>2030</v>
      </c>
    </row>
    <row r="42" spans="1:16" x14ac:dyDescent="0.2">
      <c r="A42" t="s">
        <v>1</v>
      </c>
    </row>
    <row r="43" spans="1:16" x14ac:dyDescent="0.2">
      <c r="A43" t="s">
        <v>13</v>
      </c>
      <c r="B43" s="1">
        <v>114177</v>
      </c>
      <c r="C43" s="1">
        <v>113229</v>
      </c>
      <c r="D43" s="1">
        <v>112290</v>
      </c>
      <c r="E43" s="1">
        <v>111330</v>
      </c>
      <c r="F43" s="1">
        <v>110288</v>
      </c>
      <c r="G43" s="1">
        <v>109225</v>
      </c>
      <c r="H43" s="1">
        <v>108139</v>
      </c>
      <c r="I43" s="1">
        <v>107007</v>
      </c>
      <c r="J43" s="1">
        <v>105819</v>
      </c>
      <c r="K43" s="1">
        <v>104582</v>
      </c>
      <c r="L43" s="1">
        <v>103306</v>
      </c>
      <c r="M43" s="1">
        <v>102012</v>
      </c>
      <c r="N43" s="1">
        <v>100706</v>
      </c>
      <c r="O43" s="1">
        <v>99397</v>
      </c>
      <c r="P43" s="1">
        <v>98105</v>
      </c>
    </row>
    <row r="44" spans="1:16" x14ac:dyDescent="0.2">
      <c r="A44" t="s">
        <v>14</v>
      </c>
      <c r="B44" s="1">
        <v>70522</v>
      </c>
      <c r="C44" s="1">
        <v>70075</v>
      </c>
      <c r="D44" s="1">
        <v>69539</v>
      </c>
      <c r="E44" s="1">
        <v>68945</v>
      </c>
      <c r="F44" s="1">
        <v>68307</v>
      </c>
      <c r="G44" s="1">
        <v>67638</v>
      </c>
      <c r="H44" s="1">
        <v>66946</v>
      </c>
      <c r="I44" s="1">
        <v>66225</v>
      </c>
      <c r="J44" s="1">
        <v>65468</v>
      </c>
      <c r="K44" s="1">
        <v>64680</v>
      </c>
      <c r="L44" s="1">
        <v>63872</v>
      </c>
      <c r="M44" s="1">
        <v>63059</v>
      </c>
      <c r="N44" s="1">
        <v>62242</v>
      </c>
      <c r="O44" s="1">
        <v>61425</v>
      </c>
      <c r="P44" s="1">
        <v>60626</v>
      </c>
    </row>
    <row r="45" spans="1:16" x14ac:dyDescent="0.2">
      <c r="A45" t="s">
        <v>15</v>
      </c>
      <c r="B45" s="1">
        <v>43654</v>
      </c>
      <c r="C45" s="1">
        <v>43154</v>
      </c>
      <c r="D45" s="1">
        <v>42751</v>
      </c>
      <c r="E45" s="1">
        <v>42385</v>
      </c>
      <c r="F45" s="1">
        <v>41981</v>
      </c>
      <c r="G45" s="1">
        <v>41587</v>
      </c>
      <c r="H45" s="1">
        <v>41194</v>
      </c>
      <c r="I45" s="1">
        <v>40782</v>
      </c>
      <c r="J45" s="1">
        <v>40351</v>
      </c>
      <c r="K45" s="1">
        <v>39901</v>
      </c>
      <c r="L45" s="1">
        <v>39434</v>
      </c>
      <c r="M45" s="1">
        <v>38953</v>
      </c>
      <c r="N45" s="1">
        <v>38464</v>
      </c>
      <c r="O45" s="1">
        <v>37972</v>
      </c>
      <c r="P45" s="1">
        <v>37480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14999847407452621"/>
  </sheetPr>
  <dimension ref="A1:P45"/>
  <sheetViews>
    <sheetView workbookViewId="0">
      <selection activeCell="I20" sqref="I20"/>
    </sheetView>
  </sheetViews>
  <sheetFormatPr baseColWidth="10" defaultColWidth="8.83203125" defaultRowHeight="15" x14ac:dyDescent="0.2"/>
  <cols>
    <col min="1" max="1" width="79.5" bestFit="1" customWidth="1"/>
  </cols>
  <sheetData>
    <row r="1" spans="1:16" x14ac:dyDescent="0.2">
      <c r="A1" t="s">
        <v>0</v>
      </c>
    </row>
    <row r="2" spans="1:16" x14ac:dyDescent="0.2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</row>
    <row r="3" spans="1:16" x14ac:dyDescent="0.2">
      <c r="A3" t="s">
        <v>1</v>
      </c>
    </row>
    <row r="4" spans="1:16" x14ac:dyDescent="0.2">
      <c r="A4" t="s">
        <v>2</v>
      </c>
    </row>
    <row r="5" spans="1:16" x14ac:dyDescent="0.2">
      <c r="A5" t="s">
        <v>3</v>
      </c>
      <c r="B5">
        <v>29.68</v>
      </c>
      <c r="C5">
        <v>30.26</v>
      </c>
      <c r="D5">
        <v>30.68</v>
      </c>
      <c r="E5">
        <v>31.05</v>
      </c>
      <c r="F5">
        <v>31.43</v>
      </c>
      <c r="G5">
        <v>31.53</v>
      </c>
      <c r="H5">
        <v>31.52</v>
      </c>
      <c r="I5">
        <v>31.52</v>
      </c>
      <c r="J5">
        <v>31.51</v>
      </c>
      <c r="K5">
        <v>31.5</v>
      </c>
      <c r="L5">
        <v>31.49</v>
      </c>
      <c r="M5">
        <v>31.49</v>
      </c>
      <c r="N5">
        <v>31.49</v>
      </c>
      <c r="O5">
        <v>31.48</v>
      </c>
      <c r="P5">
        <v>31.48</v>
      </c>
    </row>
    <row r="6" spans="1:16" x14ac:dyDescent="0.2">
      <c r="A6" t="s">
        <v>4</v>
      </c>
      <c r="B6">
        <v>29.36</v>
      </c>
      <c r="C6">
        <v>29.98</v>
      </c>
      <c r="D6">
        <v>30.53</v>
      </c>
      <c r="E6">
        <v>31.04</v>
      </c>
      <c r="F6">
        <v>31.55</v>
      </c>
      <c r="G6">
        <v>31.68</v>
      </c>
      <c r="H6">
        <v>31.69</v>
      </c>
      <c r="I6">
        <v>31.69</v>
      </c>
      <c r="J6">
        <v>31.69</v>
      </c>
      <c r="K6">
        <v>31.69</v>
      </c>
      <c r="L6">
        <v>31.69</v>
      </c>
      <c r="M6">
        <v>31.7</v>
      </c>
      <c r="N6">
        <v>31.7</v>
      </c>
      <c r="O6">
        <v>31.7</v>
      </c>
      <c r="P6">
        <v>31.7</v>
      </c>
    </row>
    <row r="7" spans="1:16" x14ac:dyDescent="0.2">
      <c r="A7" t="s">
        <v>5</v>
      </c>
      <c r="B7">
        <v>25.91</v>
      </c>
      <c r="C7">
        <v>25.16</v>
      </c>
      <c r="D7">
        <v>24.56</v>
      </c>
      <c r="E7">
        <v>24</v>
      </c>
      <c r="F7">
        <v>23.44</v>
      </c>
      <c r="G7">
        <v>23.29</v>
      </c>
      <c r="H7">
        <v>23.3</v>
      </c>
      <c r="I7">
        <v>23.3</v>
      </c>
      <c r="J7">
        <v>23.3</v>
      </c>
      <c r="K7">
        <v>23.31</v>
      </c>
      <c r="L7">
        <v>23.31</v>
      </c>
      <c r="M7">
        <v>23.31</v>
      </c>
      <c r="N7">
        <v>23.31</v>
      </c>
      <c r="O7">
        <v>23.31</v>
      </c>
      <c r="P7">
        <v>23.31</v>
      </c>
    </row>
    <row r="8" spans="1:16" x14ac:dyDescent="0.2">
      <c r="A8" t="s">
        <v>6</v>
      </c>
      <c r="B8">
        <v>15.05</v>
      </c>
      <c r="C8">
        <v>14.6</v>
      </c>
      <c r="D8">
        <v>14.24</v>
      </c>
      <c r="E8">
        <v>13.91</v>
      </c>
      <c r="F8">
        <v>13.58</v>
      </c>
      <c r="G8">
        <v>13.49</v>
      </c>
      <c r="H8">
        <v>13.49</v>
      </c>
      <c r="I8">
        <v>13.5</v>
      </c>
      <c r="J8">
        <v>13.5</v>
      </c>
      <c r="K8">
        <v>13.5</v>
      </c>
      <c r="L8">
        <v>13.5</v>
      </c>
      <c r="M8">
        <v>13.5</v>
      </c>
      <c r="N8">
        <v>13.51</v>
      </c>
      <c r="O8">
        <v>13.51</v>
      </c>
      <c r="P8">
        <v>13.51</v>
      </c>
    </row>
    <row r="9" spans="1:16" x14ac:dyDescent="0.2">
      <c r="A9" t="s">
        <v>7</v>
      </c>
    </row>
    <row r="10" spans="1:16" x14ac:dyDescent="0.2">
      <c r="A10" t="s">
        <v>3</v>
      </c>
      <c r="B10">
        <v>60.67</v>
      </c>
      <c r="C10">
        <v>60.67</v>
      </c>
      <c r="D10">
        <v>60.67</v>
      </c>
      <c r="E10">
        <v>60.67</v>
      </c>
      <c r="F10">
        <v>60.67</v>
      </c>
      <c r="G10">
        <v>60.67</v>
      </c>
      <c r="H10">
        <v>60.67</v>
      </c>
      <c r="I10">
        <v>60.67</v>
      </c>
      <c r="J10">
        <v>60.67</v>
      </c>
      <c r="K10">
        <v>60.67</v>
      </c>
      <c r="L10">
        <v>60.67</v>
      </c>
      <c r="M10">
        <v>60.67</v>
      </c>
      <c r="N10">
        <v>60.67</v>
      </c>
      <c r="O10">
        <v>60.67</v>
      </c>
      <c r="P10">
        <v>60.67</v>
      </c>
    </row>
    <row r="11" spans="1:16" x14ac:dyDescent="0.2">
      <c r="A11" t="s">
        <v>4</v>
      </c>
      <c r="B11">
        <v>21.64</v>
      </c>
      <c r="C11">
        <v>21.64</v>
      </c>
      <c r="D11">
        <v>21.64</v>
      </c>
      <c r="E11">
        <v>21.64</v>
      </c>
      <c r="F11">
        <v>21.64</v>
      </c>
      <c r="G11">
        <v>21.64</v>
      </c>
      <c r="H11">
        <v>21.64</v>
      </c>
      <c r="I11">
        <v>21.64</v>
      </c>
      <c r="J11">
        <v>21.64</v>
      </c>
      <c r="K11">
        <v>21.64</v>
      </c>
      <c r="L11">
        <v>21.64</v>
      </c>
      <c r="M11">
        <v>21.64</v>
      </c>
      <c r="N11">
        <v>21.64</v>
      </c>
      <c r="O11">
        <v>21.64</v>
      </c>
      <c r="P11">
        <v>21.64</v>
      </c>
    </row>
    <row r="12" spans="1:16" x14ac:dyDescent="0.2">
      <c r="A12" t="s">
        <v>5</v>
      </c>
      <c r="B12">
        <v>13.34</v>
      </c>
      <c r="C12">
        <v>13.34</v>
      </c>
      <c r="D12">
        <v>13.34</v>
      </c>
      <c r="E12">
        <v>13.34</v>
      </c>
      <c r="F12">
        <v>13.34</v>
      </c>
      <c r="G12">
        <v>13.34</v>
      </c>
      <c r="H12">
        <v>13.34</v>
      </c>
      <c r="I12">
        <v>13.34</v>
      </c>
      <c r="J12">
        <v>13.34</v>
      </c>
      <c r="K12">
        <v>13.34</v>
      </c>
      <c r="L12">
        <v>13.34</v>
      </c>
      <c r="M12">
        <v>13.34</v>
      </c>
      <c r="N12">
        <v>13.34</v>
      </c>
      <c r="O12">
        <v>13.34</v>
      </c>
      <c r="P12">
        <v>13.34</v>
      </c>
    </row>
    <row r="13" spans="1:16" x14ac:dyDescent="0.2">
      <c r="A13" t="s">
        <v>6</v>
      </c>
      <c r="B13">
        <v>4.3600000000000003</v>
      </c>
      <c r="C13">
        <v>4.3600000000000003</v>
      </c>
      <c r="D13">
        <v>4.3600000000000003</v>
      </c>
      <c r="E13">
        <v>4.3600000000000003</v>
      </c>
      <c r="F13">
        <v>4.3600000000000003</v>
      </c>
      <c r="G13">
        <v>4.3600000000000003</v>
      </c>
      <c r="H13">
        <v>4.3600000000000003</v>
      </c>
      <c r="I13">
        <v>4.3600000000000003</v>
      </c>
      <c r="J13">
        <v>4.3600000000000003</v>
      </c>
      <c r="K13">
        <v>4.3600000000000003</v>
      </c>
      <c r="L13">
        <v>4.3600000000000003</v>
      </c>
      <c r="M13">
        <v>4.3600000000000003</v>
      </c>
      <c r="N13">
        <v>4.3600000000000003</v>
      </c>
      <c r="O13">
        <v>4.3600000000000003</v>
      </c>
      <c r="P13">
        <v>4.3600000000000003</v>
      </c>
    </row>
    <row r="14" spans="1:16" x14ac:dyDescent="0.2">
      <c r="A14" t="s">
        <v>8</v>
      </c>
    </row>
    <row r="15" spans="1:16" x14ac:dyDescent="0.2">
      <c r="A15" t="s">
        <v>3</v>
      </c>
      <c r="B15">
        <v>60.67</v>
      </c>
      <c r="C15">
        <v>60.67</v>
      </c>
      <c r="D15">
        <v>60.67</v>
      </c>
      <c r="E15">
        <v>60.67</v>
      </c>
      <c r="F15">
        <v>60.67</v>
      </c>
      <c r="G15">
        <v>60.67</v>
      </c>
      <c r="H15">
        <v>60.67</v>
      </c>
      <c r="I15">
        <v>60.67</v>
      </c>
      <c r="J15">
        <v>60.67</v>
      </c>
      <c r="K15">
        <v>60.67</v>
      </c>
      <c r="L15">
        <v>60.67</v>
      </c>
      <c r="M15">
        <v>60.67</v>
      </c>
      <c r="N15">
        <v>60.67</v>
      </c>
      <c r="O15">
        <v>60.67</v>
      </c>
      <c r="P15">
        <v>60.67</v>
      </c>
    </row>
    <row r="16" spans="1:16" x14ac:dyDescent="0.2">
      <c r="A16" t="s">
        <v>4</v>
      </c>
      <c r="B16">
        <v>21.64</v>
      </c>
      <c r="C16">
        <v>21.64</v>
      </c>
      <c r="D16">
        <v>21.64</v>
      </c>
      <c r="E16">
        <v>21.64</v>
      </c>
      <c r="F16">
        <v>21.64</v>
      </c>
      <c r="G16">
        <v>21.64</v>
      </c>
      <c r="H16">
        <v>21.64</v>
      </c>
      <c r="I16">
        <v>21.64</v>
      </c>
      <c r="J16">
        <v>21.64</v>
      </c>
      <c r="K16">
        <v>21.64</v>
      </c>
      <c r="L16">
        <v>21.64</v>
      </c>
      <c r="M16">
        <v>21.64</v>
      </c>
      <c r="N16">
        <v>21.64</v>
      </c>
      <c r="O16">
        <v>21.64</v>
      </c>
      <c r="P16">
        <v>21.64</v>
      </c>
    </row>
    <row r="17" spans="1:16" x14ac:dyDescent="0.2">
      <c r="A17" t="s">
        <v>5</v>
      </c>
      <c r="B17">
        <v>13.34</v>
      </c>
      <c r="C17">
        <v>13.34</v>
      </c>
      <c r="D17">
        <v>13.34</v>
      </c>
      <c r="E17">
        <v>13.34</v>
      </c>
      <c r="F17">
        <v>13.34</v>
      </c>
      <c r="G17">
        <v>13.34</v>
      </c>
      <c r="H17">
        <v>13.34</v>
      </c>
      <c r="I17">
        <v>13.34</v>
      </c>
      <c r="J17">
        <v>13.34</v>
      </c>
      <c r="K17">
        <v>13.34</v>
      </c>
      <c r="L17">
        <v>13.34</v>
      </c>
      <c r="M17">
        <v>13.34</v>
      </c>
      <c r="N17">
        <v>13.34</v>
      </c>
      <c r="O17">
        <v>13.34</v>
      </c>
      <c r="P17">
        <v>13.34</v>
      </c>
    </row>
    <row r="18" spans="1:16" x14ac:dyDescent="0.2">
      <c r="A18" t="s">
        <v>6</v>
      </c>
      <c r="B18">
        <v>4.3600000000000003</v>
      </c>
      <c r="C18">
        <v>4.3600000000000003</v>
      </c>
      <c r="D18">
        <v>4.3600000000000003</v>
      </c>
      <c r="E18">
        <v>4.3600000000000003</v>
      </c>
      <c r="F18">
        <v>4.3600000000000003</v>
      </c>
      <c r="G18">
        <v>4.3600000000000003</v>
      </c>
      <c r="H18">
        <v>4.3600000000000003</v>
      </c>
      <c r="I18">
        <v>4.3600000000000003</v>
      </c>
      <c r="J18">
        <v>4.3600000000000003</v>
      </c>
      <c r="K18">
        <v>4.3600000000000003</v>
      </c>
      <c r="L18">
        <v>4.3600000000000003</v>
      </c>
      <c r="M18">
        <v>4.3600000000000003</v>
      </c>
      <c r="N18">
        <v>4.3600000000000003</v>
      </c>
      <c r="O18">
        <v>4.3600000000000003</v>
      </c>
      <c r="P18">
        <v>4.3600000000000003</v>
      </c>
    </row>
    <row r="19" spans="1:16" x14ac:dyDescent="0.2">
      <c r="A19" t="s">
        <v>9</v>
      </c>
    </row>
    <row r="20" spans="1:16" x14ac:dyDescent="0.2">
      <c r="A20" t="s">
        <v>3</v>
      </c>
      <c r="B20">
        <v>47.21</v>
      </c>
      <c r="C20">
        <v>49.05</v>
      </c>
      <c r="D20">
        <v>49.05</v>
      </c>
      <c r="E20">
        <v>49.05</v>
      </c>
      <c r="F20">
        <v>49.05</v>
      </c>
      <c r="G20">
        <v>49.05</v>
      </c>
      <c r="H20">
        <v>49.05</v>
      </c>
      <c r="I20">
        <v>49.05</v>
      </c>
      <c r="J20">
        <v>49.05</v>
      </c>
      <c r="K20">
        <v>49.05</v>
      </c>
      <c r="L20">
        <v>49.05</v>
      </c>
      <c r="M20">
        <v>49.05</v>
      </c>
      <c r="N20">
        <v>49.05</v>
      </c>
      <c r="O20">
        <v>49.05</v>
      </c>
      <c r="P20">
        <v>49.05</v>
      </c>
    </row>
    <row r="21" spans="1:16" x14ac:dyDescent="0.2">
      <c r="A21" t="s">
        <v>4</v>
      </c>
      <c r="B21">
        <v>30.25</v>
      </c>
      <c r="C21">
        <v>31.43</v>
      </c>
      <c r="D21">
        <v>31.43</v>
      </c>
      <c r="E21">
        <v>31.43</v>
      </c>
      <c r="F21">
        <v>31.43</v>
      </c>
      <c r="G21">
        <v>31.43</v>
      </c>
      <c r="H21">
        <v>31.43</v>
      </c>
      <c r="I21">
        <v>31.43</v>
      </c>
      <c r="J21">
        <v>31.43</v>
      </c>
      <c r="K21">
        <v>31.43</v>
      </c>
      <c r="L21">
        <v>31.43</v>
      </c>
      <c r="M21">
        <v>31.43</v>
      </c>
      <c r="N21">
        <v>31.43</v>
      </c>
      <c r="O21">
        <v>31.43</v>
      </c>
      <c r="P21">
        <v>31.43</v>
      </c>
    </row>
    <row r="22" spans="1:16" x14ac:dyDescent="0.2">
      <c r="A22" t="s">
        <v>5</v>
      </c>
      <c r="B22">
        <v>14.06</v>
      </c>
      <c r="C22">
        <v>12.18</v>
      </c>
      <c r="D22">
        <v>12.18</v>
      </c>
      <c r="E22">
        <v>12.18</v>
      </c>
      <c r="F22">
        <v>12.18</v>
      </c>
      <c r="G22">
        <v>12.18</v>
      </c>
      <c r="H22">
        <v>12.18</v>
      </c>
      <c r="I22">
        <v>12.18</v>
      </c>
      <c r="J22">
        <v>12.18</v>
      </c>
      <c r="K22">
        <v>12.18</v>
      </c>
      <c r="L22">
        <v>12.18</v>
      </c>
      <c r="M22">
        <v>12.18</v>
      </c>
      <c r="N22">
        <v>12.18</v>
      </c>
      <c r="O22">
        <v>12.18</v>
      </c>
      <c r="P22">
        <v>12.18</v>
      </c>
    </row>
    <row r="23" spans="1:16" x14ac:dyDescent="0.2">
      <c r="A23" t="s">
        <v>6</v>
      </c>
      <c r="B23">
        <v>8.48</v>
      </c>
      <c r="C23">
        <v>7.34</v>
      </c>
      <c r="D23">
        <v>7.34</v>
      </c>
      <c r="E23">
        <v>7.34</v>
      </c>
      <c r="F23">
        <v>7.34</v>
      </c>
      <c r="G23">
        <v>7.34</v>
      </c>
      <c r="H23">
        <v>7.34</v>
      </c>
      <c r="I23">
        <v>7.34</v>
      </c>
      <c r="J23">
        <v>7.34</v>
      </c>
      <c r="K23">
        <v>7.34</v>
      </c>
      <c r="L23">
        <v>7.34</v>
      </c>
      <c r="M23">
        <v>7.34</v>
      </c>
      <c r="N23">
        <v>7.34</v>
      </c>
      <c r="O23">
        <v>7.34</v>
      </c>
      <c r="P23">
        <v>7.34</v>
      </c>
    </row>
    <row r="24" spans="1:16" x14ac:dyDescent="0.2">
      <c r="A24" t="s">
        <v>10</v>
      </c>
    </row>
    <row r="25" spans="1:16" x14ac:dyDescent="0.2">
      <c r="A25" t="s">
        <v>3</v>
      </c>
      <c r="B25">
        <v>22.92</v>
      </c>
      <c r="C25">
        <v>24.97</v>
      </c>
      <c r="D25">
        <v>25.69</v>
      </c>
      <c r="E25">
        <v>25.69</v>
      </c>
      <c r="F25">
        <v>25.69</v>
      </c>
      <c r="G25">
        <v>25.69</v>
      </c>
      <c r="H25">
        <v>25.69</v>
      </c>
      <c r="I25">
        <v>25.69</v>
      </c>
      <c r="J25">
        <v>25.69</v>
      </c>
      <c r="K25">
        <v>25.69</v>
      </c>
      <c r="L25">
        <v>25.69</v>
      </c>
      <c r="M25">
        <v>25.69</v>
      </c>
      <c r="N25">
        <v>25.69</v>
      </c>
      <c r="O25">
        <v>25.69</v>
      </c>
      <c r="P25">
        <v>25.69</v>
      </c>
    </row>
    <row r="26" spans="1:16" x14ac:dyDescent="0.2">
      <c r="A26" t="s">
        <v>4</v>
      </c>
      <c r="B26">
        <v>27.73</v>
      </c>
      <c r="C26">
        <v>30.21</v>
      </c>
      <c r="D26">
        <v>31.09</v>
      </c>
      <c r="E26">
        <v>31.09</v>
      </c>
      <c r="F26">
        <v>31.09</v>
      </c>
      <c r="G26">
        <v>31.09</v>
      </c>
      <c r="H26">
        <v>31.09</v>
      </c>
      <c r="I26">
        <v>31.09</v>
      </c>
      <c r="J26">
        <v>31.09</v>
      </c>
      <c r="K26">
        <v>31.09</v>
      </c>
      <c r="L26">
        <v>31.09</v>
      </c>
      <c r="M26">
        <v>31.09</v>
      </c>
      <c r="N26">
        <v>31.09</v>
      </c>
      <c r="O26">
        <v>31.09</v>
      </c>
      <c r="P26">
        <v>31.09</v>
      </c>
    </row>
    <row r="27" spans="1:16" x14ac:dyDescent="0.2">
      <c r="A27" t="s">
        <v>5</v>
      </c>
      <c r="B27">
        <v>30.8</v>
      </c>
      <c r="C27">
        <v>27.98</v>
      </c>
      <c r="D27">
        <v>26.98</v>
      </c>
      <c r="E27">
        <v>26.98</v>
      </c>
      <c r="F27">
        <v>26.98</v>
      </c>
      <c r="G27">
        <v>26.98</v>
      </c>
      <c r="H27">
        <v>26.98</v>
      </c>
      <c r="I27">
        <v>26.98</v>
      </c>
      <c r="J27">
        <v>26.98</v>
      </c>
      <c r="K27">
        <v>26.98</v>
      </c>
      <c r="L27">
        <v>26.98</v>
      </c>
      <c r="M27">
        <v>26.98</v>
      </c>
      <c r="N27">
        <v>26.98</v>
      </c>
      <c r="O27">
        <v>26.98</v>
      </c>
      <c r="P27">
        <v>26.98</v>
      </c>
    </row>
    <row r="28" spans="1:16" x14ac:dyDescent="0.2">
      <c r="A28" t="s">
        <v>6</v>
      </c>
      <c r="B28">
        <v>18.54</v>
      </c>
      <c r="C28">
        <v>16.84</v>
      </c>
      <c r="D28">
        <v>16.239999999999998</v>
      </c>
      <c r="E28">
        <v>16.239999999999998</v>
      </c>
      <c r="F28">
        <v>16.239999999999998</v>
      </c>
      <c r="G28">
        <v>16.239999999999998</v>
      </c>
      <c r="H28">
        <v>16.239999999999998</v>
      </c>
      <c r="I28">
        <v>16.239999999999998</v>
      </c>
      <c r="J28">
        <v>16.239999999999998</v>
      </c>
      <c r="K28">
        <v>16.239999999999998</v>
      </c>
      <c r="L28">
        <v>16.239999999999998</v>
      </c>
      <c r="M28">
        <v>16.239999999999998</v>
      </c>
      <c r="N28">
        <v>16.239999999999998</v>
      </c>
      <c r="O28">
        <v>16.239999999999998</v>
      </c>
      <c r="P28">
        <v>16.239999999999998</v>
      </c>
    </row>
    <row r="29" spans="1:16" x14ac:dyDescent="0.2">
      <c r="A29" t="s">
        <v>11</v>
      </c>
    </row>
    <row r="30" spans="1:16" x14ac:dyDescent="0.2">
      <c r="A30" t="s">
        <v>3</v>
      </c>
      <c r="B30">
        <v>23.66</v>
      </c>
      <c r="C30">
        <v>23.66</v>
      </c>
      <c r="D30">
        <v>24.14</v>
      </c>
      <c r="E30">
        <v>24.78</v>
      </c>
      <c r="F30">
        <v>25.43</v>
      </c>
      <c r="G30">
        <v>25.6</v>
      </c>
      <c r="H30">
        <v>25.6</v>
      </c>
      <c r="I30">
        <v>25.6</v>
      </c>
      <c r="J30">
        <v>25.6</v>
      </c>
      <c r="K30">
        <v>25.6</v>
      </c>
      <c r="L30">
        <v>25.6</v>
      </c>
      <c r="M30">
        <v>25.6</v>
      </c>
      <c r="N30">
        <v>25.6</v>
      </c>
      <c r="O30">
        <v>25.6</v>
      </c>
      <c r="P30">
        <v>25.6</v>
      </c>
    </row>
    <row r="31" spans="1:16" x14ac:dyDescent="0.2">
      <c r="A31" t="s">
        <v>4</v>
      </c>
      <c r="B31">
        <v>31.07</v>
      </c>
      <c r="C31">
        <v>31.07</v>
      </c>
      <c r="D31">
        <v>31.7</v>
      </c>
      <c r="E31">
        <v>32.54</v>
      </c>
      <c r="F31">
        <v>33.39</v>
      </c>
      <c r="G31">
        <v>33.61</v>
      </c>
      <c r="H31">
        <v>33.61</v>
      </c>
      <c r="I31">
        <v>33.61</v>
      </c>
      <c r="J31">
        <v>33.61</v>
      </c>
      <c r="K31">
        <v>33.61</v>
      </c>
      <c r="L31">
        <v>33.61</v>
      </c>
      <c r="M31">
        <v>33.61</v>
      </c>
      <c r="N31">
        <v>33.61</v>
      </c>
      <c r="O31">
        <v>33.61</v>
      </c>
      <c r="P31">
        <v>33.61</v>
      </c>
    </row>
    <row r="32" spans="1:16" x14ac:dyDescent="0.2">
      <c r="A32" t="s">
        <v>5</v>
      </c>
      <c r="B32">
        <v>28.44</v>
      </c>
      <c r="C32">
        <v>28.44</v>
      </c>
      <c r="D32">
        <v>27.75</v>
      </c>
      <c r="E32">
        <v>26.81</v>
      </c>
      <c r="F32">
        <v>25.87</v>
      </c>
      <c r="G32">
        <v>25.63</v>
      </c>
      <c r="H32">
        <v>25.63</v>
      </c>
      <c r="I32">
        <v>25.63</v>
      </c>
      <c r="J32">
        <v>25.63</v>
      </c>
      <c r="K32">
        <v>25.63</v>
      </c>
      <c r="L32">
        <v>25.63</v>
      </c>
      <c r="M32">
        <v>25.63</v>
      </c>
      <c r="N32">
        <v>25.63</v>
      </c>
      <c r="O32">
        <v>25.63</v>
      </c>
      <c r="P32">
        <v>25.63</v>
      </c>
    </row>
    <row r="33" spans="1:16" x14ac:dyDescent="0.2">
      <c r="A33" t="s">
        <v>6</v>
      </c>
      <c r="B33">
        <v>16.829999999999998</v>
      </c>
      <c r="C33">
        <v>16.829999999999998</v>
      </c>
      <c r="D33">
        <v>16.420000000000002</v>
      </c>
      <c r="E33">
        <v>15.86</v>
      </c>
      <c r="F33">
        <v>15.31</v>
      </c>
      <c r="G33">
        <v>15.16</v>
      </c>
      <c r="H33">
        <v>15.16</v>
      </c>
      <c r="I33">
        <v>15.16</v>
      </c>
      <c r="J33">
        <v>15.16</v>
      </c>
      <c r="K33">
        <v>15.16</v>
      </c>
      <c r="L33">
        <v>15.16</v>
      </c>
      <c r="M33">
        <v>15.16</v>
      </c>
      <c r="N33">
        <v>15.16</v>
      </c>
      <c r="O33">
        <v>15.16</v>
      </c>
      <c r="P33">
        <v>15.16</v>
      </c>
    </row>
    <row r="40" spans="1:16" x14ac:dyDescent="0.2">
      <c r="A40" t="s">
        <v>12</v>
      </c>
    </row>
    <row r="41" spans="1:16" x14ac:dyDescent="0.2">
      <c r="B41">
        <v>2016</v>
      </c>
      <c r="C41">
        <v>2017</v>
      </c>
      <c r="D41">
        <v>2018</v>
      </c>
      <c r="E41">
        <v>2019</v>
      </c>
      <c r="F41">
        <v>2020</v>
      </c>
      <c r="G41">
        <v>2021</v>
      </c>
      <c r="H41">
        <v>2022</v>
      </c>
      <c r="I41">
        <v>2023</v>
      </c>
      <c r="J41">
        <v>2024</v>
      </c>
      <c r="K41">
        <v>2025</v>
      </c>
      <c r="L41">
        <v>2026</v>
      </c>
      <c r="M41">
        <v>2027</v>
      </c>
      <c r="N41">
        <v>2028</v>
      </c>
      <c r="O41">
        <v>2029</v>
      </c>
      <c r="P41">
        <v>2030</v>
      </c>
    </row>
    <row r="42" spans="1:16" x14ac:dyDescent="0.2">
      <c r="A42" t="s">
        <v>1</v>
      </c>
    </row>
    <row r="43" spans="1:16" x14ac:dyDescent="0.2">
      <c r="A43" t="s">
        <v>13</v>
      </c>
      <c r="B43" s="1">
        <v>114177</v>
      </c>
      <c r="C43" s="1">
        <v>113018</v>
      </c>
      <c r="D43" s="1">
        <v>112015</v>
      </c>
      <c r="E43" s="1">
        <v>111021</v>
      </c>
      <c r="F43" s="1">
        <v>109947</v>
      </c>
      <c r="G43" s="1">
        <v>108878</v>
      </c>
      <c r="H43" s="1">
        <v>107796</v>
      </c>
      <c r="I43" s="1">
        <v>106667</v>
      </c>
      <c r="J43" s="1">
        <v>105483</v>
      </c>
      <c r="K43" s="1">
        <v>104249</v>
      </c>
      <c r="L43" s="1">
        <v>102977</v>
      </c>
      <c r="M43" s="1">
        <v>101686</v>
      </c>
      <c r="N43" s="1">
        <v>100385</v>
      </c>
      <c r="O43" s="1">
        <v>99080</v>
      </c>
      <c r="P43" s="1">
        <v>97792</v>
      </c>
    </row>
    <row r="44" spans="1:16" x14ac:dyDescent="0.2">
      <c r="A44" t="s">
        <v>14</v>
      </c>
      <c r="B44" s="1">
        <v>70522</v>
      </c>
      <c r="C44" s="1">
        <v>70075</v>
      </c>
      <c r="D44" s="1">
        <v>69539</v>
      </c>
      <c r="E44" s="1">
        <v>68945</v>
      </c>
      <c r="F44" s="1">
        <v>68307</v>
      </c>
      <c r="G44" s="1">
        <v>67638</v>
      </c>
      <c r="H44" s="1">
        <v>66946</v>
      </c>
      <c r="I44" s="1">
        <v>66225</v>
      </c>
      <c r="J44" s="1">
        <v>65468</v>
      </c>
      <c r="K44" s="1">
        <v>64680</v>
      </c>
      <c r="L44" s="1">
        <v>63872</v>
      </c>
      <c r="M44" s="1">
        <v>63059</v>
      </c>
      <c r="N44" s="1">
        <v>62242</v>
      </c>
      <c r="O44" s="1">
        <v>61425</v>
      </c>
      <c r="P44" s="1">
        <v>60626</v>
      </c>
    </row>
    <row r="45" spans="1:16" x14ac:dyDescent="0.2">
      <c r="A45" t="s">
        <v>15</v>
      </c>
      <c r="B45" s="1">
        <v>43654</v>
      </c>
      <c r="C45" s="1">
        <v>42943</v>
      </c>
      <c r="D45" s="1">
        <v>42476</v>
      </c>
      <c r="E45" s="1">
        <v>42077</v>
      </c>
      <c r="F45" s="1">
        <v>41640</v>
      </c>
      <c r="G45" s="1">
        <v>41240</v>
      </c>
      <c r="H45" s="1">
        <v>40850</v>
      </c>
      <c r="I45" s="1">
        <v>40441</v>
      </c>
      <c r="J45" s="1">
        <v>40015</v>
      </c>
      <c r="K45" s="1">
        <v>39568</v>
      </c>
      <c r="L45" s="1">
        <v>39105</v>
      </c>
      <c r="M45" s="1">
        <v>38628</v>
      </c>
      <c r="N45" s="1">
        <v>38143</v>
      </c>
      <c r="O45" s="1">
        <v>37655</v>
      </c>
      <c r="P45" s="1">
        <v>37166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Charts</vt:lpstr>
      <vt:lpstr>Summary</vt:lpstr>
      <vt:lpstr>deaths</vt:lpstr>
      <vt:lpstr>stunting prevalence</vt:lpstr>
      <vt:lpstr>number stunted</vt:lpstr>
      <vt:lpstr>Baseline</vt:lpstr>
      <vt:lpstr>CF 20.9-&gt;30</vt:lpstr>
      <vt:lpstr>CF 20.9-&gt;50</vt:lpstr>
      <vt:lpstr>CF 20.9-&gt;70</vt:lpstr>
      <vt:lpstr>CF 20.7-&gt;70.7</vt:lpstr>
      <vt:lpstr>BF 61-&gt;70</vt:lpstr>
      <vt:lpstr>BF 61-&gt;80</vt:lpstr>
      <vt:lpstr>BF 61-&gt;90</vt:lpstr>
      <vt:lpstr>BF 61-&gt;90 + CF 20.9-&gt;70</vt:lpstr>
      <vt:lpstr>BF 61-&gt;70 + CF 20.9-&gt;70</vt:lpstr>
      <vt:lpstr>BF 61-&gt;80 + CF 20.9-&gt;30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Microsoft Office User</cp:lastModifiedBy>
  <dcterms:created xsi:type="dcterms:W3CDTF">2016-06-08T05:01:59Z</dcterms:created>
  <dcterms:modified xsi:type="dcterms:W3CDTF">2016-06-29T06:17:44Z</dcterms:modified>
</cp:coreProperties>
</file>