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CC53913-3FE2-9A4C-830E-98B9B5496413}" xr6:coauthVersionLast="31" xr6:coauthVersionMax="31" xr10:uidLastSave="{00000000-0000-0000-0000-000000000000}"/>
  <bookViews>
    <workbookView xWindow="12800" yWindow="460" windowWidth="12800" windowHeight="15540" tabRatio="905" firstSheet="13" activeTab="1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BC81C86-406A-DD42-8BD6-E6B5EB9F65B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96F6F71E-8F73-E448-B9A5-B53EFA53BC8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<sst xmlns="http://schemas.openxmlformats.org/spreadsheetml/2006/main" count="1425" uniqueCount="275">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</sst>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  <cellStyle name="Percent 2" xfId="740" xr:uid="{00000000-0005-0000-0000-0000E402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0A66-8C6B-174A-AA91-B57E05C6B654}">
  <sheetPr>
    <tabColor theme="7" tint="-0.249977111117893"/>
  </sheetPr>
  <dimension ref="A1:B3"/>
  <sheetViews>
    <sheetView workbookViewId="0">
      <selection activeCell="B6" sqref="B6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9"/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" zoomScale="115" zoomScaleNormal="115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topLeftCell="A19"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tabSelected="1" workbookViewId="0">
      <selection activeCell="D9" sqref="D9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 s="90">
        <v>3.78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 s="90">
        <v>2.6225000000000001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 s="90">
        <v>2.6225000000000001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 s="90">
        <v>2.6225000000000001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 s="90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zoomScaleNormal="100" workbookViewId="0">
      <selection activeCell="C27" sqref="C2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2">
        <v>49368.237124271218</v>
      </c>
    </row>
    <row r="4" spans="1:3" ht="15.75" customHeight="1" x14ac:dyDescent="0.15">
      <c r="B4" s="4" t="s">
        <v>3</v>
      </c>
      <c r="C4" s="132">
        <v>14799.960993422828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17791.263452653548</v>
      </c>
    </row>
    <row r="7" spans="1:3" ht="15.75" customHeight="1" x14ac:dyDescent="0.15">
      <c r="B7" s="18" t="s">
        <v>65</v>
      </c>
      <c r="C7" s="96">
        <v>0.432</v>
      </c>
    </row>
    <row r="8" spans="1:3" ht="15.75" customHeight="1" x14ac:dyDescent="0.15">
      <c r="B8" s="4" t="s">
        <v>64</v>
      </c>
      <c r="C8" s="13">
        <v>8.0090001225471497E-2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0.36799999999999999</v>
      </c>
    </row>
    <row r="11" spans="1:3" ht="15.75" customHeight="1" x14ac:dyDescent="0.15">
      <c r="B11" s="4" t="s">
        <v>174</v>
      </c>
      <c r="C11" s="22">
        <v>0.25700000000000001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3.81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19</v>
      </c>
    </row>
    <row r="23" spans="1:3" ht="15.75" customHeight="1" x14ac:dyDescent="0.15">
      <c r="B23" s="90" t="s">
        <v>269</v>
      </c>
      <c r="C23" s="13">
        <v>37</v>
      </c>
    </row>
    <row r="24" spans="1:3" ht="15.75" customHeight="1" x14ac:dyDescent="0.15">
      <c r="B24" s="90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5"/>
    </row>
    <row r="34" spans="1:6" ht="15.75" customHeight="1" x14ac:dyDescent="0.2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">
      <c r="B36" s="91" t="s">
        <v>109</v>
      </c>
      <c r="C36" s="27">
        <v>12555.70414324937</v>
      </c>
      <c r="D36" s="92"/>
      <c r="F36" s="93"/>
    </row>
    <row r="37" spans="1:6" ht="15.75" customHeight="1" x14ac:dyDescent="0.2">
      <c r="B37" s="91" t="s">
        <v>110</v>
      </c>
      <c r="C37" s="27">
        <v>7850.4790473023577</v>
      </c>
      <c r="D37" s="92"/>
    </row>
    <row r="38" spans="1:6" ht="15.75" customHeight="1" x14ac:dyDescent="0.2">
      <c r="B38" s="91"/>
      <c r="C38" s="94"/>
      <c r="D38" s="92"/>
    </row>
    <row r="39" spans="1:6" ht="15.75" customHeight="1" x14ac:dyDescent="0.2">
      <c r="B39" s="91"/>
      <c r="C39" s="94"/>
      <c r="D39" s="92"/>
    </row>
    <row r="40" spans="1:6" ht="15.75" customHeight="1" x14ac:dyDescent="0.2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">
      <c r="B43" s="91" t="s">
        <v>110</v>
      </c>
      <c r="C43" s="131">
        <f t="shared" si="0"/>
        <v>6309.3686423564295</v>
      </c>
      <c r="D43" s="92"/>
    </row>
    <row r="44" spans="1:6" ht="15.75" customHeight="1" x14ac:dyDescent="0.2">
      <c r="B44" s="91"/>
      <c r="C44" s="26"/>
      <c r="D44" s="92"/>
    </row>
    <row r="45" spans="1:6" ht="15" customHeight="1" x14ac:dyDescent="0.2">
      <c r="B45" s="91"/>
      <c r="C45" s="26"/>
    </row>
    <row r="46" spans="1:6" ht="15.75" customHeight="1" x14ac:dyDescent="0.2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">
      <c r="B47" s="91" t="s">
        <v>112</v>
      </c>
      <c r="C47" s="150">
        <f t="shared" ref="C47:C49" si="1">C53*C$6</f>
        <v>8048.0210036065137</v>
      </c>
    </row>
    <row r="48" spans="1:6" ht="15.75" customHeight="1" x14ac:dyDescent="0.2">
      <c r="B48" s="91" t="s">
        <v>113</v>
      </c>
      <c r="C48" s="150">
        <f t="shared" si="1"/>
        <v>5941.8367835137451</v>
      </c>
    </row>
    <row r="49" spans="1:3" ht="15.75" customHeight="1" x14ac:dyDescent="0.2">
      <c r="B49" s="91" t="s">
        <v>114</v>
      </c>
      <c r="C49" s="150">
        <f t="shared" si="1"/>
        <v>1541.1104049459282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15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15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15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15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15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15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15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15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15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15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15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15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15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15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15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15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15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15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15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15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15">
      <c r="A49" s="118" t="s">
        <v>157</v>
      </c>
      <c r="B49" t="s">
        <v>161</v>
      </c>
      <c r="F49" t="s">
        <v>161</v>
      </c>
    </row>
    <row r="50" spans="1:9" x14ac:dyDescent="0.15">
      <c r="A50" s="118" t="s">
        <v>158</v>
      </c>
      <c r="B50" t="s">
        <v>161</v>
      </c>
      <c r="F50" t="s">
        <v>161</v>
      </c>
    </row>
    <row r="51" spans="1:9" x14ac:dyDescent="0.15">
      <c r="A51" s="118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I2" sqref="I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15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15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15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15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15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15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15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15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15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15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15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15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15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15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C97" sqref="C97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4"/>
    </row>
    <row r="3" spans="1:16" x14ac:dyDescent="0.15">
      <c r="A3" t="str">
        <f>A2</f>
        <v>Balanced energy-protein supplementation</v>
      </c>
      <c r="B3" s="90" t="s">
        <v>255</v>
      </c>
      <c r="C3" s="24"/>
    </row>
    <row r="4" spans="1:16" x14ac:dyDescent="0.15">
      <c r="A4" t="str">
        <f>'Programs to include'!A3</f>
        <v>Birth age program</v>
      </c>
      <c r="B4" s="90" t="s">
        <v>254</v>
      </c>
      <c r="C4" s="24"/>
    </row>
    <row r="5" spans="1:16" x14ac:dyDescent="0.15">
      <c r="A5" t="str">
        <f>A4</f>
        <v>Birth age program</v>
      </c>
      <c r="B5" s="90" t="s">
        <v>255</v>
      </c>
      <c r="C5" s="24"/>
    </row>
    <row r="6" spans="1:16" x14ac:dyDescent="0.15">
      <c r="A6" t="str">
        <f>'Programs to include'!A4</f>
        <v>Calcium supplementation</v>
      </c>
      <c r="B6" s="90" t="s">
        <v>254</v>
      </c>
      <c r="C6" s="24"/>
    </row>
    <row r="7" spans="1:16" x14ac:dyDescent="0.15">
      <c r="A7" t="str">
        <f>A6</f>
        <v>Calcium supplementation</v>
      </c>
      <c r="B7" s="90" t="s">
        <v>255</v>
      </c>
      <c r="C7" s="24"/>
    </row>
    <row r="8" spans="1:16" x14ac:dyDescent="0.15">
      <c r="A8" t="str">
        <f>'Programs to include'!A5</f>
        <v>Cash transfers</v>
      </c>
      <c r="B8" s="90" t="s">
        <v>254</v>
      </c>
      <c r="C8" s="24"/>
    </row>
    <row r="9" spans="1:16" x14ac:dyDescent="0.15">
      <c r="A9" t="str">
        <f>A8</f>
        <v>Cash transfers</v>
      </c>
      <c r="B9" s="90" t="s">
        <v>255</v>
      </c>
      <c r="C9" s="24"/>
    </row>
    <row r="10" spans="1:16" x14ac:dyDescent="0.15">
      <c r="A10" t="str">
        <f>'Programs to include'!A6</f>
        <v>Family Planning</v>
      </c>
      <c r="B10" s="90" t="s">
        <v>254</v>
      </c>
      <c r="C10" s="24"/>
    </row>
    <row r="11" spans="1:16" x14ac:dyDescent="0.15">
      <c r="A11" t="str">
        <f>A10</f>
        <v>Family Planning</v>
      </c>
      <c r="B11" s="90" t="s">
        <v>255</v>
      </c>
      <c r="C11" s="24"/>
    </row>
    <row r="12" spans="1:16" x14ac:dyDescent="0.15">
      <c r="A12" t="str">
        <f>'Programs to include'!A7</f>
        <v>IFA fortification of maize</v>
      </c>
      <c r="B12" s="90" t="s">
        <v>254</v>
      </c>
      <c r="C12" s="24"/>
    </row>
    <row r="13" spans="1:16" x14ac:dyDescent="0.15">
      <c r="A13" t="str">
        <f>A12</f>
        <v>IFA fortification of maize</v>
      </c>
      <c r="B13" s="90" t="s">
        <v>255</v>
      </c>
      <c r="C13" s="24"/>
    </row>
    <row r="14" spans="1:16" x14ac:dyDescent="0.15">
      <c r="A14" t="str">
        <f>'Programs to include'!A8</f>
        <v>IFA fortification of rice</v>
      </c>
      <c r="B14" s="90" t="s">
        <v>254</v>
      </c>
      <c r="C14" s="24"/>
    </row>
    <row r="15" spans="1:16" x14ac:dyDescent="0.15">
      <c r="A15" t="str">
        <f>A14</f>
        <v>IFA fortification of rice</v>
      </c>
      <c r="B15" s="90" t="s">
        <v>255</v>
      </c>
      <c r="C15" s="24"/>
    </row>
    <row r="16" spans="1:16" x14ac:dyDescent="0.15">
      <c r="A16" t="str">
        <f>'Programs to include'!A9</f>
        <v>IFA fortification of wheat flour</v>
      </c>
      <c r="B16" s="90" t="s">
        <v>254</v>
      </c>
      <c r="C16" s="24"/>
    </row>
    <row r="17" spans="1:3" x14ac:dyDescent="0.15">
      <c r="A17" t="str">
        <f>A16</f>
        <v>IFA fortification of wheat flour</v>
      </c>
      <c r="B17" s="90" t="s">
        <v>255</v>
      </c>
      <c r="C17" s="24"/>
    </row>
    <row r="18" spans="1:3" x14ac:dyDescent="0.15">
      <c r="A18" t="str">
        <f>'Programs to include'!A10</f>
        <v>IFAS not poor: community</v>
      </c>
      <c r="B18" s="90" t="s">
        <v>254</v>
      </c>
      <c r="C18" s="24"/>
    </row>
    <row r="19" spans="1:3" x14ac:dyDescent="0.15">
      <c r="A19" t="str">
        <f>A18</f>
        <v>IFAS not poor: community</v>
      </c>
      <c r="B19" s="90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15">
      <c r="A21" t="str">
        <f>A20</f>
        <v>IFAS not poor: community (malaria area)</v>
      </c>
      <c r="B21" s="90" t="s">
        <v>255</v>
      </c>
      <c r="C21" s="24"/>
    </row>
    <row r="22" spans="1:3" x14ac:dyDescent="0.15">
      <c r="A22" t="str">
        <f>'Programs to include'!A12</f>
        <v>IFAS not poor: hospital</v>
      </c>
      <c r="B22" s="90" t="s">
        <v>254</v>
      </c>
      <c r="C22" s="24"/>
    </row>
    <row r="23" spans="1:3" x14ac:dyDescent="0.15">
      <c r="A23" t="str">
        <f>A22</f>
        <v>IFAS not poor: hospital</v>
      </c>
      <c r="B23" s="90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15">
      <c r="A25" t="str">
        <f>A24</f>
        <v>IFAS not poor: hospital (malaria area)</v>
      </c>
      <c r="B25" s="90" t="s">
        <v>255</v>
      </c>
      <c r="C25" s="24"/>
    </row>
    <row r="26" spans="1:3" x14ac:dyDescent="0.15">
      <c r="A26" t="str">
        <f>'Programs to include'!A14</f>
        <v>IFAS not poor: retailer</v>
      </c>
      <c r="B26" s="90" t="s">
        <v>254</v>
      </c>
      <c r="C26" s="24"/>
    </row>
    <row r="27" spans="1:3" x14ac:dyDescent="0.15">
      <c r="A27" t="str">
        <f>A26</f>
        <v>IFAS not poor: retailer</v>
      </c>
      <c r="B27" s="90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15">
      <c r="A29" t="str">
        <f>A28</f>
        <v>IFAS not poor: retailer (malaria area)</v>
      </c>
      <c r="B29" s="90" t="s">
        <v>255</v>
      </c>
      <c r="C29" s="24"/>
    </row>
    <row r="30" spans="1:3" x14ac:dyDescent="0.15">
      <c r="A30" t="str">
        <f>'Programs to include'!A16</f>
        <v>IFAS not poor: school</v>
      </c>
      <c r="B30" s="90" t="s">
        <v>254</v>
      </c>
      <c r="C30" s="24"/>
    </row>
    <row r="31" spans="1:3" x14ac:dyDescent="0.15">
      <c r="A31" t="str">
        <f>A30</f>
        <v>IFAS not poor: school</v>
      </c>
      <c r="B31" s="90" t="s">
        <v>255</v>
      </c>
      <c r="C31" s="24"/>
    </row>
    <row r="32" spans="1:3" x14ac:dyDescent="0.15">
      <c r="A32" t="str">
        <f>'Programs to include'!A17</f>
        <v>IFAS not poor: school (malaria area)</v>
      </c>
      <c r="B32" s="90" t="s">
        <v>254</v>
      </c>
      <c r="C32" s="24"/>
    </row>
    <row r="33" spans="1:3" x14ac:dyDescent="0.15">
      <c r="A33" t="str">
        <f>A32</f>
        <v>IFAS not poor: school (malaria area)</v>
      </c>
      <c r="B33" s="90" t="s">
        <v>255</v>
      </c>
      <c r="C33" s="24"/>
    </row>
    <row r="34" spans="1:3" x14ac:dyDescent="0.15">
      <c r="A34" t="str">
        <f>'Programs to include'!A18</f>
        <v>IFAS poor: community</v>
      </c>
      <c r="B34" s="90" t="s">
        <v>254</v>
      </c>
      <c r="C34" s="24"/>
    </row>
    <row r="35" spans="1:3" x14ac:dyDescent="0.15">
      <c r="A35" t="str">
        <f>A34</f>
        <v>IFAS poor: community</v>
      </c>
      <c r="B35" s="90" t="s">
        <v>255</v>
      </c>
      <c r="C35" s="24"/>
    </row>
    <row r="36" spans="1:3" x14ac:dyDescent="0.15">
      <c r="A36" t="str">
        <f>'Programs to include'!A19</f>
        <v>IFAS poor: community (malaria area)</v>
      </c>
      <c r="B36" s="90" t="s">
        <v>254</v>
      </c>
      <c r="C36" s="24"/>
    </row>
    <row r="37" spans="1:3" x14ac:dyDescent="0.15">
      <c r="A37" t="str">
        <f>A36</f>
        <v>IFAS poor: community (malaria area)</v>
      </c>
      <c r="B37" s="90" t="s">
        <v>255</v>
      </c>
      <c r="C37" s="24"/>
    </row>
    <row r="38" spans="1:3" x14ac:dyDescent="0.15">
      <c r="A38" t="str">
        <f>'Programs to include'!A20</f>
        <v>IFAS poor: hospital</v>
      </c>
      <c r="B38" s="90" t="s">
        <v>254</v>
      </c>
      <c r="C38" s="24"/>
    </row>
    <row r="39" spans="1:3" x14ac:dyDescent="0.15">
      <c r="A39" t="str">
        <f>A38</f>
        <v>IFAS poor: hospital</v>
      </c>
      <c r="B39" s="90" t="s">
        <v>255</v>
      </c>
      <c r="C39" s="24"/>
    </row>
    <row r="40" spans="1:3" x14ac:dyDescent="0.15">
      <c r="A40" t="str">
        <f>'Programs to include'!A21</f>
        <v>IFAS poor: hospital (malaria area)</v>
      </c>
      <c r="B40" s="90" t="s">
        <v>254</v>
      </c>
      <c r="C40" s="24"/>
    </row>
    <row r="41" spans="1:3" x14ac:dyDescent="0.15">
      <c r="A41" t="str">
        <f>A40</f>
        <v>IFAS poor: hospital (malaria area)</v>
      </c>
      <c r="B41" s="90" t="s">
        <v>255</v>
      </c>
      <c r="C41" s="24"/>
    </row>
    <row r="42" spans="1:3" x14ac:dyDescent="0.15">
      <c r="A42" t="str">
        <f>'Programs to include'!A22</f>
        <v>IFAS poor: school</v>
      </c>
      <c r="B42" s="90" t="s">
        <v>254</v>
      </c>
      <c r="C42" s="24"/>
    </row>
    <row r="43" spans="1:3" x14ac:dyDescent="0.15">
      <c r="A43" t="str">
        <f>A42</f>
        <v>IFAS poor: school</v>
      </c>
      <c r="B43" s="90" t="s">
        <v>255</v>
      </c>
      <c r="C43" s="24"/>
    </row>
    <row r="44" spans="1:3" x14ac:dyDescent="0.15">
      <c r="A44" t="str">
        <f>'Programs to include'!A23</f>
        <v>IFAS poor: school (malaria area)</v>
      </c>
      <c r="B44" s="90" t="s">
        <v>254</v>
      </c>
      <c r="C44" s="24"/>
    </row>
    <row r="45" spans="1:3" x14ac:dyDescent="0.15">
      <c r="A45" t="str">
        <f>A44</f>
        <v>IFAS poor: school (malaria area)</v>
      </c>
      <c r="B45" s="90" t="s">
        <v>255</v>
      </c>
      <c r="C45" s="24"/>
    </row>
    <row r="46" spans="1:3" x14ac:dyDescent="0.15">
      <c r="A46" t="str">
        <f>'Programs to include'!A24</f>
        <v>IPTp</v>
      </c>
      <c r="B46" s="90" t="s">
        <v>254</v>
      </c>
      <c r="C46" s="24"/>
    </row>
    <row r="47" spans="1:3" x14ac:dyDescent="0.15">
      <c r="A47" t="str">
        <f>A46</f>
        <v>IPTp</v>
      </c>
      <c r="B47" s="90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15">
      <c r="A49" t="str">
        <f>A48</f>
        <v>Iron and folic acid supplementation for pregnant women</v>
      </c>
      <c r="B49" s="90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4"/>
    </row>
    <row r="53" spans="1:3" x14ac:dyDescent="0.15">
      <c r="A53" t="str">
        <f>A52</f>
        <v>Iron and iodine fortification of salt</v>
      </c>
      <c r="B53" s="90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15">
      <c r="A55" t="str">
        <f>A54</f>
        <v>Long-lasting insecticide-treated bednets</v>
      </c>
      <c r="B55" s="90" t="s">
        <v>255</v>
      </c>
      <c r="C55" s="24"/>
    </row>
    <row r="56" spans="1:3" x14ac:dyDescent="0.15">
      <c r="A56" t="str">
        <f>'Programs to include'!A29</f>
        <v>Mg for eclampsia</v>
      </c>
      <c r="B56" s="90" t="s">
        <v>254</v>
      </c>
      <c r="C56" s="24"/>
    </row>
    <row r="57" spans="1:3" x14ac:dyDescent="0.15">
      <c r="A57" t="str">
        <f>A56</f>
        <v>Mg for eclampsia</v>
      </c>
      <c r="B57" s="90" t="s">
        <v>255</v>
      </c>
      <c r="C57" s="24"/>
    </row>
    <row r="58" spans="1:3" x14ac:dyDescent="0.15">
      <c r="A58" t="str">
        <f>'Programs to include'!A30</f>
        <v>Mg for pre-eclampsia</v>
      </c>
      <c r="B58" s="90" t="s">
        <v>254</v>
      </c>
      <c r="C58" s="24"/>
    </row>
    <row r="59" spans="1:3" x14ac:dyDescent="0.15">
      <c r="A59" t="str">
        <f>A58</f>
        <v>Mg for pre-eclampsia</v>
      </c>
      <c r="B59" s="90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15">
      <c r="A61" t="str">
        <f>A60</f>
        <v>Multiple micronutrient supplementation</v>
      </c>
      <c r="B61" s="90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15">
      <c r="A63" t="str">
        <f>A62</f>
        <v>Multiple micronutrient supplementation (malaria area)</v>
      </c>
      <c r="B63" s="90" t="s">
        <v>255</v>
      </c>
      <c r="C63" s="24"/>
    </row>
    <row r="64" spans="1:3" x14ac:dyDescent="0.15">
      <c r="A64" t="str">
        <f>'Programs to include'!A33</f>
        <v>Oral rehydration salts</v>
      </c>
      <c r="B64" s="90" t="s">
        <v>254</v>
      </c>
      <c r="C64" s="24"/>
    </row>
    <row r="65" spans="1:3" x14ac:dyDescent="0.15">
      <c r="A65" t="str">
        <f>A64</f>
        <v>Oral rehydration salts</v>
      </c>
      <c r="B65" s="90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15">
      <c r="A67" t="str">
        <f>A66</f>
        <v>Public provision of complementary foods</v>
      </c>
      <c r="B67" s="90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15">
      <c r="A69" t="str">
        <f>A68</f>
        <v>Public provision of complementary foods with iron</v>
      </c>
      <c r="B69" s="90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15">
      <c r="A72" t="str">
        <f>'Programs to include'!A37</f>
        <v>Sprinkles</v>
      </c>
      <c r="B72" s="90" t="s">
        <v>254</v>
      </c>
      <c r="C72" s="24"/>
    </row>
    <row r="73" spans="1:3" x14ac:dyDescent="0.15">
      <c r="A73" t="str">
        <f>A72</f>
        <v>Sprinkles</v>
      </c>
      <c r="B73" s="90" t="s">
        <v>255</v>
      </c>
      <c r="C73" s="24"/>
    </row>
    <row r="74" spans="1:3" x14ac:dyDescent="0.15">
      <c r="A74" t="str">
        <f>'Programs to include'!A38</f>
        <v>Sprinkles (malaria area)</v>
      </c>
      <c r="B74" s="90" t="s">
        <v>254</v>
      </c>
      <c r="C74" s="24"/>
    </row>
    <row r="75" spans="1:3" x14ac:dyDescent="0.15">
      <c r="A75" t="str">
        <f>A74</f>
        <v>Sprinkles (malaria area)</v>
      </c>
      <c r="B75" s="90" t="s">
        <v>255</v>
      </c>
      <c r="C75" s="24"/>
    </row>
    <row r="76" spans="1:3" x14ac:dyDescent="0.15">
      <c r="A76" t="str">
        <f>'Programs to include'!A39</f>
        <v>Treatment of MAM</v>
      </c>
      <c r="B76" s="90" t="s">
        <v>254</v>
      </c>
      <c r="C76" s="24"/>
    </row>
    <row r="77" spans="1:3" x14ac:dyDescent="0.15">
      <c r="A77" t="str">
        <f>A76</f>
        <v>Treatment of MAM</v>
      </c>
      <c r="B77" s="90" t="s">
        <v>255</v>
      </c>
      <c r="C77" s="24"/>
    </row>
    <row r="78" spans="1:3" x14ac:dyDescent="0.15">
      <c r="A78" t="str">
        <f>'Programs to include'!A40</f>
        <v>Treatment of SAM</v>
      </c>
      <c r="B78" s="90" t="s">
        <v>254</v>
      </c>
      <c r="C78" s="24"/>
    </row>
    <row r="79" spans="1:3" x14ac:dyDescent="0.15">
      <c r="A79" t="str">
        <f>A78</f>
        <v>Treatment of SAM</v>
      </c>
      <c r="B79" s="90" t="s">
        <v>255</v>
      </c>
      <c r="C79" s="24"/>
    </row>
    <row r="80" spans="1:3" x14ac:dyDescent="0.15">
      <c r="A80" t="str">
        <f>'Programs to include'!A41</f>
        <v>Vitamin A supplementation</v>
      </c>
      <c r="B80" s="90" t="s">
        <v>254</v>
      </c>
      <c r="C80" s="24"/>
    </row>
    <row r="81" spans="1:3" x14ac:dyDescent="0.15">
      <c r="A81" t="str">
        <f>A80</f>
        <v>Vitamin A supplementation</v>
      </c>
      <c r="B81" s="90" t="s">
        <v>255</v>
      </c>
      <c r="C81" s="24"/>
    </row>
    <row r="82" spans="1:3" x14ac:dyDescent="0.15">
      <c r="A82" t="str">
        <f>'Programs to include'!A42</f>
        <v>WASH: Handwashing</v>
      </c>
      <c r="B82" s="90" t="s">
        <v>254</v>
      </c>
      <c r="C82" s="24"/>
    </row>
    <row r="83" spans="1:3" x14ac:dyDescent="0.15">
      <c r="A83" t="str">
        <f>A82</f>
        <v>WASH: Handwashing</v>
      </c>
      <c r="B83" s="90" t="s">
        <v>255</v>
      </c>
      <c r="C83" s="24"/>
    </row>
    <row r="84" spans="1:3" x14ac:dyDescent="0.15">
      <c r="A84" t="str">
        <f>'Programs to include'!A43</f>
        <v>WASH: Hygenic disposal</v>
      </c>
      <c r="B84" s="90" t="s">
        <v>254</v>
      </c>
      <c r="C84" s="24"/>
    </row>
    <row r="85" spans="1:3" x14ac:dyDescent="0.15">
      <c r="A85" t="str">
        <f>A84</f>
        <v>WASH: Hygenic disposal</v>
      </c>
      <c r="B85" s="90" t="s">
        <v>255</v>
      </c>
      <c r="C85" s="24"/>
    </row>
    <row r="86" spans="1:3" x14ac:dyDescent="0.15">
      <c r="A86" t="str">
        <f>'Programs to include'!A44</f>
        <v>WASH: Improved sanitation</v>
      </c>
      <c r="B86" s="90" t="s">
        <v>254</v>
      </c>
      <c r="C86" s="24"/>
    </row>
    <row r="87" spans="1:3" x14ac:dyDescent="0.15">
      <c r="A87" t="str">
        <f>A86</f>
        <v>WASH: Improved sanitation</v>
      </c>
      <c r="B87" s="90" t="s">
        <v>255</v>
      </c>
      <c r="C87" s="24"/>
    </row>
    <row r="88" spans="1:3" x14ac:dyDescent="0.15">
      <c r="A88" t="str">
        <f>'Programs to include'!A45</f>
        <v>WASH: Improved water source</v>
      </c>
      <c r="B88" s="90" t="s">
        <v>254</v>
      </c>
      <c r="C88" s="24"/>
    </row>
    <row r="89" spans="1:3" x14ac:dyDescent="0.15">
      <c r="A89" t="str">
        <f>A88</f>
        <v>WASH: Improved water source</v>
      </c>
      <c r="B89" s="90" t="s">
        <v>255</v>
      </c>
      <c r="C89" s="24"/>
    </row>
    <row r="90" spans="1:3" x14ac:dyDescent="0.15">
      <c r="A90" t="str">
        <f>'Programs to include'!A46</f>
        <v>WASH: Piped water</v>
      </c>
      <c r="B90" s="90" t="s">
        <v>254</v>
      </c>
      <c r="C90" s="24"/>
    </row>
    <row r="91" spans="1:3" x14ac:dyDescent="0.15">
      <c r="A91" t="str">
        <f>A90</f>
        <v>WASH: Piped water</v>
      </c>
      <c r="B91" s="90" t="s">
        <v>255</v>
      </c>
      <c r="C91" s="24"/>
    </row>
    <row r="92" spans="1:3" x14ac:dyDescent="0.15">
      <c r="A92" t="str">
        <f>'Programs to include'!A47</f>
        <v>Zinc for treatment + ORS</v>
      </c>
      <c r="B92" s="90" t="s">
        <v>254</v>
      </c>
      <c r="C92" s="24"/>
    </row>
    <row r="93" spans="1:3" x14ac:dyDescent="0.15">
      <c r="A93" t="str">
        <f>A92</f>
        <v>Zinc for treatment + ORS</v>
      </c>
      <c r="B93" s="90" t="s">
        <v>255</v>
      </c>
      <c r="C93" s="24"/>
    </row>
    <row r="94" spans="1:3" x14ac:dyDescent="0.15">
      <c r="A94" t="str">
        <f>'Programs to include'!A48</f>
        <v>Zinc supplementation</v>
      </c>
      <c r="B94" s="90" t="s">
        <v>254</v>
      </c>
      <c r="C94" s="24"/>
    </row>
    <row r="95" spans="1:3" x14ac:dyDescent="0.15">
      <c r="A95" t="str">
        <f>A94</f>
        <v>Zinc supplementation</v>
      </c>
      <c r="B95" s="90" t="s">
        <v>255</v>
      </c>
      <c r="C95" s="24"/>
    </row>
    <row r="96" spans="1:3" x14ac:dyDescent="0.15">
      <c r="A96" t="str">
        <f>'Programs to include'!A49</f>
        <v>IYCF 1</v>
      </c>
      <c r="B96" s="90" t="s">
        <v>254</v>
      </c>
      <c r="C96" s="24"/>
    </row>
    <row r="97" spans="1:4" x14ac:dyDescent="0.15">
      <c r="A97" t="str">
        <f>A96</f>
        <v>IYCF 1</v>
      </c>
      <c r="B97" s="90" t="s">
        <v>255</v>
      </c>
      <c r="C97" s="24">
        <v>0</v>
      </c>
      <c r="D97">
        <v>0</v>
      </c>
    </row>
    <row r="98" spans="1:4" x14ac:dyDescent="0.15">
      <c r="A98" t="str">
        <f>'Programs to include'!A50</f>
        <v>IYCF 2</v>
      </c>
      <c r="B98" s="90" t="s">
        <v>254</v>
      </c>
      <c r="C98" s="24"/>
    </row>
    <row r="99" spans="1:4" x14ac:dyDescent="0.15">
      <c r="A99" t="str">
        <f>A98</f>
        <v>IYCF 2</v>
      </c>
      <c r="B99" s="90" t="s">
        <v>255</v>
      </c>
      <c r="C99" s="24"/>
    </row>
    <row r="100" spans="1:4" x14ac:dyDescent="0.15">
      <c r="A100" t="str">
        <f>'Programs to include'!A51</f>
        <v>IYCF 3</v>
      </c>
      <c r="B100" s="90" t="s">
        <v>254</v>
      </c>
      <c r="C100" s="24"/>
    </row>
    <row r="101" spans="1:4" x14ac:dyDescent="0.15">
      <c r="A101" t="str">
        <f>A100</f>
        <v>IYCF 3</v>
      </c>
      <c r="B101" s="90" t="s">
        <v>255</v>
      </c>
      <c r="C101" s="24"/>
    </row>
    <row r="102" spans="1:4" x14ac:dyDescent="0.15">
      <c r="A102" s="152" t="s">
        <v>271</v>
      </c>
      <c r="B102" s="152" t="s">
        <v>254</v>
      </c>
      <c r="C102" s="155"/>
    </row>
    <row r="103" spans="1:4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A7" workbookViewId="0">
      <selection activeCell="M13" sqref="M13:Y27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v>0.05</v>
      </c>
    </row>
    <row r="15" spans="1:11" x14ac:dyDescent="0.15">
      <c r="B15" s="10" t="s">
        <v>7</v>
      </c>
      <c r="K15" s="98">
        <v>0.05</v>
      </c>
    </row>
    <row r="16" spans="1:11" x14ac:dyDescent="0.15">
      <c r="B16" s="10" t="s">
        <v>8</v>
      </c>
      <c r="K16" s="98">
        <v>0.29399999999999998</v>
      </c>
    </row>
    <row r="17" spans="1:11" x14ac:dyDescent="0.15">
      <c r="B17" s="10" t="s">
        <v>9</v>
      </c>
      <c r="K17" s="98">
        <v>0.29399999999999998</v>
      </c>
    </row>
    <row r="18" spans="1:11" x14ac:dyDescent="0.15">
      <c r="B18" s="10" t="s">
        <v>10</v>
      </c>
      <c r="K18" s="98">
        <v>0.29399999999999998</v>
      </c>
    </row>
    <row r="19" spans="1:11" x14ac:dyDescent="0.15">
      <c r="B19" s="10" t="s">
        <v>111</v>
      </c>
      <c r="K19" s="98">
        <v>0.42336000000000001</v>
      </c>
    </row>
    <row r="20" spans="1:11" x14ac:dyDescent="0.15">
      <c r="B20" s="10" t="s">
        <v>112</v>
      </c>
      <c r="K20" s="98">
        <v>0.42336000000000001</v>
      </c>
    </row>
    <row r="21" spans="1:11" x14ac:dyDescent="0.15">
      <c r="B21" s="10" t="s">
        <v>113</v>
      </c>
      <c r="K21" s="98">
        <v>0.42336000000000001</v>
      </c>
    </row>
    <row r="22" spans="1:11" x14ac:dyDescent="0.15">
      <c r="B22" s="10" t="s">
        <v>114</v>
      </c>
      <c r="K22" s="98">
        <v>0.42336000000000001</v>
      </c>
    </row>
    <row r="23" spans="1:11" x14ac:dyDescent="0.15">
      <c r="B23" s="10" t="s">
        <v>107</v>
      </c>
      <c r="K23" s="98">
        <v>0.3024</v>
      </c>
    </row>
    <row r="24" spans="1:11" x14ac:dyDescent="0.15">
      <c r="B24" s="10" t="s">
        <v>108</v>
      </c>
      <c r="K24" s="98">
        <v>0.3024</v>
      </c>
    </row>
    <row r="25" spans="1:11" x14ac:dyDescent="0.15">
      <c r="B25" s="10" t="s">
        <v>109</v>
      </c>
      <c r="K25" s="98">
        <v>0.3024</v>
      </c>
    </row>
    <row r="26" spans="1:11" x14ac:dyDescent="0.15">
      <c r="B26" s="10" t="s">
        <v>110</v>
      </c>
      <c r="K26" s="98">
        <v>0.3024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10" workbookViewId="0">
      <selection activeCell="G22" sqref="G22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15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15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15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15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2018-04-06T22:18:14Z</dcterms:modified>
</cp:coreProperties>
</file>