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7420" yWindow="-21140" windowWidth="35600" windowHeight="20580" tabRatio="500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externalReferences>
    <externalReference r:id="rId32"/>
    <externalReference r:id="rId33"/>
  </externalReferenc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43" i="20" l="1"/>
  <c r="D42" i="20"/>
  <c r="D6" i="20"/>
  <c r="D5" i="20"/>
  <c r="K26" i="50" l="1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<sst xmlns="http://schemas.openxmlformats.org/spreadsheetml/2006/main" count="1385" uniqueCount="273">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</sst>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ownloads/InputForCode_Bangladesh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annual scale-up"/>
      <sheetName val="Programs annual spending"/>
      <sheetName val="Reference programs"/>
      <sheetName val="Programs cost and coverage"/>
      <sheetName val="Programs to include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0.05</v>
          </cell>
          <cell r="D3">
            <v>0.05</v>
          </cell>
          <cell r="E3">
            <v>0.31079999999999997</v>
          </cell>
          <cell r="F3">
            <v>0.23100000000000001</v>
          </cell>
          <cell r="G3">
            <v>0.17934</v>
          </cell>
          <cell r="H3">
            <v>0.23580000000000001</v>
          </cell>
          <cell r="I3">
            <v>0.23580000000000001</v>
          </cell>
          <cell r="J3">
            <v>0.23580000000000001</v>
          </cell>
          <cell r="K3">
            <v>0.23580000000000001</v>
          </cell>
          <cell r="L3">
            <v>0.2238</v>
          </cell>
          <cell r="M3">
            <v>0.2238</v>
          </cell>
          <cell r="N3">
            <v>0.2238</v>
          </cell>
          <cell r="O3">
            <v>0.2238</v>
          </cell>
        </row>
      </sheetData>
      <sheetData sheetId="6">
        <row r="4">
          <cell r="C4">
            <v>0.10199999999999999</v>
          </cell>
          <cell r="D4">
            <v>0.10199999999999999</v>
          </cell>
          <cell r="E4">
            <v>0.14699999999999999</v>
          </cell>
          <cell r="F4">
            <v>0.247</v>
          </cell>
          <cell r="G4">
            <v>0.28100000000000003</v>
          </cell>
        </row>
        <row r="5">
          <cell r="C5">
            <v>3.7999999999999999E-2</v>
          </cell>
          <cell r="D5">
            <v>3.7999999999999999E-2</v>
          </cell>
          <cell r="E5">
            <v>4.9000000000000002E-2</v>
          </cell>
          <cell r="F5">
            <v>0.13400000000000001</v>
          </cell>
          <cell r="G5">
            <v>0.13300000000000001</v>
          </cell>
        </row>
        <row r="10">
          <cell r="C10">
            <v>0.15</v>
          </cell>
          <cell r="D10">
            <v>0.15</v>
          </cell>
          <cell r="E10">
            <v>0.129</v>
          </cell>
          <cell r="F10">
            <v>0.11</v>
          </cell>
          <cell r="G10">
            <v>0.105</v>
          </cell>
        </row>
        <row r="11">
          <cell r="C11">
            <v>4.9000000000000002E-2</v>
          </cell>
          <cell r="D11">
            <v>4.9000000000000002E-2</v>
          </cell>
          <cell r="E11">
            <v>5.2999999999999999E-2</v>
          </cell>
          <cell r="F11">
            <v>4.0999999999999995E-2</v>
          </cell>
          <cell r="G11">
            <v>2.1000000000000001E-2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Relative risks"/>
      <sheetName val="Odds ratios"/>
      <sheetName val="IYCF package odds ratios"/>
      <sheetName val="IYCF packages"/>
      <sheetName val="IYCF cost &amp; coverage"/>
      <sheetName val="Appropriate breastfeeding"/>
      <sheetName val="Programs birth outcomes"/>
      <sheetName val="Programs an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dependencies"/>
      <sheetName val="Program risk areas"/>
      <sheetName val="Population risk areas"/>
      <sheetName val="Programs cost and coverage"/>
      <sheetName val="Programs annual spending"/>
      <sheetName val="Reference programs"/>
      <sheetName val="Programs to include"/>
    </sheetNames>
    <sheetDataSet>
      <sheetData sheetId="0" refreshError="1"/>
      <sheetData sheetId="1" refreshError="1"/>
      <sheetData sheetId="2" refreshError="1"/>
      <sheetData sheetId="3">
        <row r="5">
          <cell r="B5">
            <v>0.39</v>
          </cell>
          <cell r="C5">
            <v>0.39</v>
          </cell>
          <cell r="D5">
            <v>0.33540000000000003</v>
          </cell>
          <cell r="E5">
            <v>0.28600000000000003</v>
          </cell>
          <cell r="F5">
            <v>0.27300000000000002</v>
          </cell>
        </row>
        <row r="6">
          <cell r="B6">
            <v>0.12740000000000001</v>
          </cell>
          <cell r="C6">
            <v>0.12740000000000001</v>
          </cell>
          <cell r="D6">
            <v>0.13780000000000001</v>
          </cell>
          <cell r="E6">
            <v>0.10659999999999999</v>
          </cell>
          <cell r="F6">
            <v>5.4600000000000003E-2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E2">
            <v>7.1999999999999995E-2</v>
          </cell>
        </row>
        <row r="3">
          <cell r="E3">
            <v>3.7999999999999999E-2</v>
          </cell>
        </row>
        <row r="4">
          <cell r="E4">
            <v>0.16</v>
          </cell>
        </row>
        <row r="5">
          <cell r="E5">
            <v>0.126</v>
          </cell>
        </row>
        <row r="6">
          <cell r="E6">
            <v>1.3999999999999999E-2</v>
          </cell>
        </row>
        <row r="7">
          <cell r="E7">
            <v>0.40500000000000003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6.0000000000000001E-3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0.1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55" sqref="B55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43" sqref="A43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2" sqref="A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85" workbookViewId="0">
      <selection activeCell="B36" sqref="B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0.1469664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6.2985600000000003E-2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0.18289152000000003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7.8382080000000007E-2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0.11197440000000002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1.63296E-2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6.9983999999999992E-3</v>
      </c>
      <c r="M31" s="27">
        <f>'Baseline year demographics'!$C$8*('Baseline year demographics'!$C$9)*(0.3)</f>
        <v>1.0799999999999999E-2</v>
      </c>
      <c r="N31" s="27">
        <f>'Baseline year demographics'!$C$8*('Baseline year demographics'!$C$9)*(0.3)</f>
        <v>1.0799999999999999E-2</v>
      </c>
      <c r="O31" s="27">
        <f>'Baseline year demographics'!$C$8*('Baseline year demographics'!$C$9)*(0.3)</f>
        <v>1.0799999999999999E-2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2.0321280000000001E-2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8.7091200000000007E-3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1.2441599999999999E-2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topLeftCell="A21"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" sqref="J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SUM('[2]Programs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5.75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40*AVERAGE('[2]Incidence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90*AVERAGE('[2]Incidence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workbookViewId="0">
      <selection activeCell="D11" sqref="D11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3" x14ac:dyDescent="0.15">
      <c r="A17" t="str">
        <f>A16</f>
        <v>IFA fortification of wheat flour</v>
      </c>
      <c r="B17" s="132" t="s">
        <v>271</v>
      </c>
      <c r="C17" s="35"/>
    </row>
    <row r="18" spans="1:3" x14ac:dyDescent="0.15">
      <c r="A18" t="str">
        <f>'Programs to include'!A10</f>
        <v>IFAS not poor: community</v>
      </c>
      <c r="B18" s="132" t="s">
        <v>270</v>
      </c>
      <c r="C18" s="35"/>
    </row>
    <row r="19" spans="1:3" x14ac:dyDescent="0.15">
      <c r="A19" t="str">
        <f>A18</f>
        <v>IFAS not poor: community</v>
      </c>
      <c r="B19" s="132" t="s">
        <v>271</v>
      </c>
      <c r="C19" s="35"/>
    </row>
    <row r="20" spans="1:3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3" x14ac:dyDescent="0.15">
      <c r="A21" t="str">
        <f>A20</f>
        <v>IFAS not poor: community (malaria area)</v>
      </c>
      <c r="B21" s="132" t="s">
        <v>271</v>
      </c>
      <c r="C21" s="35"/>
    </row>
    <row r="22" spans="1:3" x14ac:dyDescent="0.15">
      <c r="A22" t="str">
        <f>'Programs to include'!A12</f>
        <v>IFAS not poor: hospital</v>
      </c>
      <c r="B22" s="132" t="s">
        <v>270</v>
      </c>
      <c r="C22" s="35"/>
    </row>
    <row r="23" spans="1:3" x14ac:dyDescent="0.15">
      <c r="A23" t="str">
        <f>A22</f>
        <v>IFAS not poor: hospital</v>
      </c>
      <c r="B23" s="132" t="s">
        <v>271</v>
      </c>
      <c r="C23" s="35"/>
    </row>
    <row r="24" spans="1:3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3" x14ac:dyDescent="0.15">
      <c r="A25" t="str">
        <f>A24</f>
        <v>IFAS not poor: hospital (malaria area)</v>
      </c>
      <c r="B25" s="132" t="s">
        <v>271</v>
      </c>
      <c r="C25" s="35"/>
    </row>
    <row r="26" spans="1:3" x14ac:dyDescent="0.15">
      <c r="A26" t="str">
        <f>'Programs to include'!A14</f>
        <v>IFAS not poor: retailer</v>
      </c>
      <c r="B26" s="132" t="s">
        <v>270</v>
      </c>
      <c r="C26" s="35"/>
    </row>
    <row r="27" spans="1:3" x14ac:dyDescent="0.15">
      <c r="A27" t="str">
        <f>A26</f>
        <v>IFAS not poor: retailer</v>
      </c>
      <c r="B27" s="132" t="s">
        <v>271</v>
      </c>
      <c r="C27" s="35"/>
    </row>
    <row r="28" spans="1:3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3" x14ac:dyDescent="0.15">
      <c r="A29" t="str">
        <f>A28</f>
        <v>IFAS not poor: retailer (malaria area)</v>
      </c>
      <c r="B29" s="132" t="s">
        <v>271</v>
      </c>
      <c r="C29" s="35"/>
    </row>
    <row r="30" spans="1:3" x14ac:dyDescent="0.15">
      <c r="A30" t="str">
        <f>'Programs to include'!A16</f>
        <v>IFAS not poor: school</v>
      </c>
      <c r="B30" s="132" t="s">
        <v>270</v>
      </c>
      <c r="C30" s="35"/>
    </row>
    <row r="31" spans="1:3" x14ac:dyDescent="0.15">
      <c r="A31" t="str">
        <f>A30</f>
        <v>IFAS not poor: school</v>
      </c>
      <c r="B31" s="132" t="s">
        <v>271</v>
      </c>
      <c r="C31" s="35"/>
    </row>
    <row r="32" spans="1:3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D16" sqref="D16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SUM([1]Distributions!$C$4:$C$5)</f>
        <v>0.13999999999999999</v>
      </c>
      <c r="D2" s="94">
        <f>SUM([1]Distributions!$C$4:$C$5)</f>
        <v>0.13999999999999999</v>
      </c>
      <c r="E2" s="94">
        <f>SUM([1]Distributions!$C$4:$C$5)</f>
        <v>0.13999999999999999</v>
      </c>
      <c r="F2" s="94">
        <f>SUM([1]Distributions!$C$4:$C$5)</f>
        <v>0.13999999999999999</v>
      </c>
      <c r="G2" s="94">
        <f>SUM([1]Distributions!$C$4:$C$5)</f>
        <v>0.13999999999999999</v>
      </c>
      <c r="H2" s="94">
        <f>SUM([1]Distributions!$C$4:$C$5)</f>
        <v>0.13999999999999999</v>
      </c>
      <c r="I2" s="94">
        <f>SUM([1]Distributions!$C$4:$C$5)</f>
        <v>0.13999999999999999</v>
      </c>
      <c r="J2" s="94">
        <f>SUM([1]Distributions!$C$4:$C$5)</f>
        <v>0.13999999999999999</v>
      </c>
      <c r="K2" s="94">
        <f>SUM([1]Distributions!$C$4:$C$5)</f>
        <v>0.13999999999999999</v>
      </c>
    </row>
    <row r="3" spans="1:11" x14ac:dyDescent="0.15">
      <c r="B3" s="10" t="s">
        <v>7</v>
      </c>
      <c r="C3" s="94">
        <f>SUM([1]Distributions!D$4:D$5)</f>
        <v>0.13999999999999999</v>
      </c>
      <c r="D3" s="94">
        <f>SUM([1]Distributions!D$4:D$5)</f>
        <v>0.13999999999999999</v>
      </c>
      <c r="E3" s="94">
        <f>SUM([1]Distributions!D$4:D$5)</f>
        <v>0.13999999999999999</v>
      </c>
      <c r="F3" s="94">
        <f>SUM([1]Distributions!D$4:D$5)</f>
        <v>0.13999999999999999</v>
      </c>
      <c r="G3" s="94">
        <f>SUM([1]Distributions!D$4:D$5)</f>
        <v>0.13999999999999999</v>
      </c>
      <c r="H3" s="94">
        <f>SUM([1]Distributions!D$4:D$5)</f>
        <v>0.13999999999999999</v>
      </c>
      <c r="I3" s="94">
        <f>SUM([1]Distributions!D$4:D$5)</f>
        <v>0.13999999999999999</v>
      </c>
      <c r="J3" s="94">
        <f>SUM([1]Distributions!D$4:D$5)</f>
        <v>0.13999999999999999</v>
      </c>
      <c r="K3" s="94">
        <f>SUM([1]Distributions!D$4:D$5)</f>
        <v>0.13999999999999999</v>
      </c>
    </row>
    <row r="4" spans="1:11" x14ac:dyDescent="0.15">
      <c r="B4" s="10" t="s">
        <v>8</v>
      </c>
      <c r="C4" s="94">
        <f>SUM([1]Distributions!E$4:E$5)</f>
        <v>0.19600000000000001</v>
      </c>
      <c r="D4" s="94">
        <f>SUM([1]Distributions!E$4:E$5)</f>
        <v>0.19600000000000001</v>
      </c>
      <c r="E4" s="94">
        <f>SUM([1]Distributions!E$4:E$5)</f>
        <v>0.19600000000000001</v>
      </c>
      <c r="F4" s="94">
        <f>SUM([1]Distributions!E$4:E$5)</f>
        <v>0.19600000000000001</v>
      </c>
      <c r="G4" s="94">
        <f>SUM([1]Distributions!E$4:E$5)</f>
        <v>0.19600000000000001</v>
      </c>
      <c r="H4" s="94">
        <f>SUM([1]Distributions!E$4:E$5)</f>
        <v>0.19600000000000001</v>
      </c>
      <c r="I4" s="94">
        <f>SUM([1]Distributions!E$4:E$5)</f>
        <v>0.19600000000000001</v>
      </c>
      <c r="J4" s="94">
        <f>SUM([1]Distributions!E$4:E$5)</f>
        <v>0.19600000000000001</v>
      </c>
      <c r="K4" s="94">
        <f>SUM([1]Distributions!E$4:E$5)</f>
        <v>0.19600000000000001</v>
      </c>
    </row>
    <row r="5" spans="1:11" x14ac:dyDescent="0.15">
      <c r="B5" s="10" t="s">
        <v>9</v>
      </c>
      <c r="C5" s="94">
        <f>SUM([1]Distributions!F$4:F$5)</f>
        <v>0.38100000000000001</v>
      </c>
      <c r="D5" s="94">
        <f>SUM([1]Distributions!F$4:F$5)</f>
        <v>0.38100000000000001</v>
      </c>
      <c r="E5" s="94">
        <f>SUM([1]Distributions!F$4:F$5)</f>
        <v>0.38100000000000001</v>
      </c>
      <c r="F5" s="94">
        <f>SUM([1]Distributions!F$4:F$5)</f>
        <v>0.38100000000000001</v>
      </c>
      <c r="G5" s="94">
        <f>SUM([1]Distributions!F$4:F$5)</f>
        <v>0.38100000000000001</v>
      </c>
      <c r="H5" s="94">
        <f>SUM([1]Distributions!F$4:F$5)</f>
        <v>0.38100000000000001</v>
      </c>
      <c r="I5" s="94">
        <f>SUM([1]Distributions!F$4:F$5)</f>
        <v>0.38100000000000001</v>
      </c>
      <c r="J5" s="94">
        <f>SUM([1]Distributions!F$4:F$5)</f>
        <v>0.38100000000000001</v>
      </c>
      <c r="K5" s="94">
        <f>SUM([1]Distributions!F$4:F$5)</f>
        <v>0.38100000000000001</v>
      </c>
    </row>
    <row r="6" spans="1:11" x14ac:dyDescent="0.15">
      <c r="B6" s="10" t="s">
        <v>10</v>
      </c>
      <c r="C6" s="94">
        <f>SUM([1]Distributions!G$4:G$5)</f>
        <v>0.41400000000000003</v>
      </c>
      <c r="D6" s="94">
        <f>SUM([1]Distributions!G$4:G$5)</f>
        <v>0.41400000000000003</v>
      </c>
      <c r="E6" s="94">
        <f>SUM([1]Distributions!G$4:G$5)</f>
        <v>0.41400000000000003</v>
      </c>
      <c r="F6" s="94">
        <f>SUM([1]Distributions!G$4:G$5)</f>
        <v>0.41400000000000003</v>
      </c>
      <c r="G6" s="94">
        <f>SUM([1]Distributions!G$4:G$5)</f>
        <v>0.41400000000000003</v>
      </c>
      <c r="H6" s="94">
        <f>SUM([1]Distributions!G$4:G$5)</f>
        <v>0.41400000000000003</v>
      </c>
      <c r="I6" s="94">
        <f>SUM([1]Distributions!G$4:G$5)</f>
        <v>0.41400000000000003</v>
      </c>
      <c r="J6" s="94">
        <f>SUM([1]Distributions!G$4:G$5)</f>
        <v>0.41400000000000003</v>
      </c>
      <c r="K6" s="94">
        <f>SUM([1]Distributions!G$4:G$5)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SUM([1]Distributions!C10:C11)</f>
        <v>0.19900000000000001</v>
      </c>
    </row>
    <row r="9" spans="1:11" x14ac:dyDescent="0.15">
      <c r="B9" s="10" t="s">
        <v>7</v>
      </c>
      <c r="K9" s="94">
        <f>SUM([1]Distributions!D10:D11)</f>
        <v>0.19900000000000001</v>
      </c>
    </row>
    <row r="10" spans="1:11" x14ac:dyDescent="0.15">
      <c r="B10" s="10" t="s">
        <v>8</v>
      </c>
      <c r="K10" s="94">
        <f>SUM([1]Distributions!E10:E11)</f>
        <v>0.182</v>
      </c>
    </row>
    <row r="11" spans="1:11" x14ac:dyDescent="0.15">
      <c r="B11" s="10" t="s">
        <v>9</v>
      </c>
      <c r="K11" s="94">
        <f>SUM([1]Distributions!F10:F11)</f>
        <v>0.151</v>
      </c>
    </row>
    <row r="12" spans="1:11" x14ac:dyDescent="0.15">
      <c r="B12" s="10" t="s">
        <v>10</v>
      </c>
      <c r="K12" s="94">
        <f>SUM([1]Distributions!G10:G11)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'[1]Prevalence of anaemia'!C3</f>
        <v>0.05</v>
      </c>
    </row>
    <row r="15" spans="1:11" x14ac:dyDescent="0.15">
      <c r="B15" s="10" t="s">
        <v>7</v>
      </c>
      <c r="K15" s="94">
        <f>'[1]Prevalence of anaemia'!D3</f>
        <v>0.05</v>
      </c>
    </row>
    <row r="16" spans="1:11" x14ac:dyDescent="0.15">
      <c r="B16" s="10" t="s">
        <v>8</v>
      </c>
      <c r="K16" s="94">
        <f>'[1]Prevalence of anaemia'!E3</f>
        <v>0.31079999999999997</v>
      </c>
    </row>
    <row r="17" spans="1:11" x14ac:dyDescent="0.15">
      <c r="B17" s="10" t="s">
        <v>9</v>
      </c>
      <c r="K17" s="94">
        <f>'[1]Prevalence of anaemia'!F3</f>
        <v>0.23100000000000001</v>
      </c>
    </row>
    <row r="18" spans="1:11" x14ac:dyDescent="0.15">
      <c r="B18" s="10" t="s">
        <v>10</v>
      </c>
      <c r="K18" s="94">
        <f>'[1]Prevalence of anaemia'!G3</f>
        <v>0.17934</v>
      </c>
    </row>
    <row r="19" spans="1:11" x14ac:dyDescent="0.15">
      <c r="B19" s="10" t="s">
        <v>114</v>
      </c>
      <c r="K19" s="94">
        <f>'[1]Prevalence of anaemia'!H3</f>
        <v>0.23580000000000001</v>
      </c>
    </row>
    <row r="20" spans="1:11" x14ac:dyDescent="0.15">
      <c r="B20" s="10" t="s">
        <v>115</v>
      </c>
      <c r="K20" s="94">
        <f>'[1]Prevalence of anaemia'!I3</f>
        <v>0.23580000000000001</v>
      </c>
    </row>
    <row r="21" spans="1:11" x14ac:dyDescent="0.15">
      <c r="B21" s="10" t="s">
        <v>116</v>
      </c>
      <c r="K21" s="94">
        <f>'[1]Prevalence of anaemia'!J3</f>
        <v>0.23580000000000001</v>
      </c>
    </row>
    <row r="22" spans="1:11" x14ac:dyDescent="0.15">
      <c r="B22" s="10" t="s">
        <v>117</v>
      </c>
      <c r="K22" s="94">
        <f>'[1]Prevalence of anaemia'!K3</f>
        <v>0.23580000000000001</v>
      </c>
    </row>
    <row r="23" spans="1:11" x14ac:dyDescent="0.15">
      <c r="B23" s="10" t="s">
        <v>110</v>
      </c>
      <c r="K23" s="94">
        <f>'[1]Prevalence of anaemia'!L3</f>
        <v>0.2238</v>
      </c>
    </row>
    <row r="24" spans="1:11" x14ac:dyDescent="0.15">
      <c r="B24" s="10" t="s">
        <v>111</v>
      </c>
      <c r="K24" s="94">
        <f>'[1]Prevalence of anaemia'!M3</f>
        <v>0.2238</v>
      </c>
    </row>
    <row r="25" spans="1:11" x14ac:dyDescent="0.15">
      <c r="B25" s="10" t="s">
        <v>112</v>
      </c>
      <c r="K25" s="94">
        <f>'[1]Prevalence of anaemia'!N3</f>
        <v>0.2238</v>
      </c>
    </row>
    <row r="26" spans="1:11" x14ac:dyDescent="0.15">
      <c r="B26" s="10" t="s">
        <v>113</v>
      </c>
      <c r="K26" s="94">
        <f>'[1]Prevalence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B6" sqref="B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/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/>
    </row>
    <row r="5" spans="1:2" x14ac:dyDescent="0.15">
      <c r="A5" s="4" t="s">
        <v>142</v>
      </c>
      <c r="B5" s="132"/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/>
    </row>
    <row r="8" spans="1:2" x14ac:dyDescent="0.15">
      <c r="A8" s="12" t="s">
        <v>145</v>
      </c>
      <c r="B8" s="132"/>
    </row>
    <row r="9" spans="1:2" x14ac:dyDescent="0.15">
      <c r="A9" s="12" t="s">
        <v>143</v>
      </c>
      <c r="B9" s="132"/>
    </row>
    <row r="10" spans="1:2" x14ac:dyDescent="0.15">
      <c r="A10" t="s">
        <v>123</v>
      </c>
      <c r="B10" s="132"/>
    </row>
    <row r="11" spans="1:2" x14ac:dyDescent="0.15">
      <c r="A11" t="s">
        <v>131</v>
      </c>
      <c r="B11" s="132"/>
    </row>
    <row r="12" spans="1:2" x14ac:dyDescent="0.15">
      <c r="A12" t="s">
        <v>124</v>
      </c>
      <c r="B12" s="132"/>
    </row>
    <row r="13" spans="1:2" x14ac:dyDescent="0.15">
      <c r="A13" t="s">
        <v>132</v>
      </c>
      <c r="B13" s="132"/>
    </row>
    <row r="14" spans="1:2" x14ac:dyDescent="0.15">
      <c r="A14" t="s">
        <v>125</v>
      </c>
      <c r="B14" s="132"/>
    </row>
    <row r="15" spans="1:2" x14ac:dyDescent="0.15">
      <c r="A15" t="s">
        <v>133</v>
      </c>
      <c r="B15" s="132"/>
    </row>
    <row r="16" spans="1:2" x14ac:dyDescent="0.15">
      <c r="A16" t="s">
        <v>122</v>
      </c>
      <c r="B16" s="132"/>
    </row>
    <row r="17" spans="1:2" x14ac:dyDescent="0.15">
      <c r="A17" t="s">
        <v>130</v>
      </c>
      <c r="B17" s="132"/>
    </row>
    <row r="18" spans="1:2" x14ac:dyDescent="0.15">
      <c r="A18" t="s">
        <v>120</v>
      </c>
      <c r="B18" s="132"/>
    </row>
    <row r="19" spans="1:2" x14ac:dyDescent="0.15">
      <c r="A19" t="s">
        <v>128</v>
      </c>
      <c r="B19" s="132"/>
    </row>
    <row r="20" spans="1:2" x14ac:dyDescent="0.15">
      <c r="A20" t="s">
        <v>121</v>
      </c>
      <c r="B20" s="132"/>
    </row>
    <row r="21" spans="1:2" x14ac:dyDescent="0.15">
      <c r="A21" t="s">
        <v>129</v>
      </c>
      <c r="B21" s="132"/>
    </row>
    <row r="22" spans="1:2" x14ac:dyDescent="0.15">
      <c r="A22" t="s">
        <v>119</v>
      </c>
      <c r="B22" s="132"/>
    </row>
    <row r="23" spans="1:2" x14ac:dyDescent="0.15">
      <c r="A23" t="s">
        <v>127</v>
      </c>
      <c r="B23" s="132"/>
    </row>
    <row r="24" spans="1:2" x14ac:dyDescent="0.15">
      <c r="A24" t="s">
        <v>118</v>
      </c>
      <c r="B24" s="132"/>
    </row>
    <row r="25" spans="1:2" x14ac:dyDescent="0.15">
      <c r="A25" s="4" t="s">
        <v>76</v>
      </c>
      <c r="B25" s="132"/>
    </row>
    <row r="26" spans="1:2" x14ac:dyDescent="0.15">
      <c r="A26" s="4" t="s">
        <v>138</v>
      </c>
      <c r="B26" s="132"/>
    </row>
    <row r="27" spans="1:2" x14ac:dyDescent="0.15">
      <c r="A27" s="4" t="s">
        <v>96</v>
      </c>
      <c r="B27" s="132"/>
    </row>
    <row r="28" spans="1:2" s="11" customFormat="1" x14ac:dyDescent="0.15">
      <c r="A28" s="126" t="s">
        <v>80</v>
      </c>
    </row>
    <row r="29" spans="1:2" s="11" customFormat="1" x14ac:dyDescent="0.15">
      <c r="A29" s="126" t="s">
        <v>81</v>
      </c>
    </row>
    <row r="30" spans="1:2" s="11" customFormat="1" x14ac:dyDescent="0.15">
      <c r="A30" s="126" t="s">
        <v>79</v>
      </c>
    </row>
    <row r="31" spans="1:2" x14ac:dyDescent="0.15">
      <c r="A31" s="4" t="s">
        <v>77</v>
      </c>
      <c r="B31" s="132"/>
    </row>
    <row r="32" spans="1:2" x14ac:dyDescent="0.15">
      <c r="A32" s="4" t="s">
        <v>265</v>
      </c>
      <c r="B32" s="132"/>
    </row>
    <row r="33" spans="1:2" x14ac:dyDescent="0.15">
      <c r="A33" s="4" t="s">
        <v>264</v>
      </c>
      <c r="B33" s="132"/>
    </row>
    <row r="34" spans="1:2" x14ac:dyDescent="0.15">
      <c r="A34" t="s">
        <v>134</v>
      </c>
      <c r="B34" s="132"/>
    </row>
    <row r="35" spans="1:2" x14ac:dyDescent="0.15">
      <c r="A35" t="s">
        <v>137</v>
      </c>
      <c r="B35" s="132"/>
    </row>
    <row r="36" spans="1:2" x14ac:dyDescent="0.15">
      <c r="A36" t="s">
        <v>261</v>
      </c>
      <c r="B36" s="132"/>
    </row>
    <row r="37" spans="1:2" x14ac:dyDescent="0.15">
      <c r="A37" s="4" t="s">
        <v>126</v>
      </c>
      <c r="B37" s="132"/>
    </row>
    <row r="38" spans="1:2" x14ac:dyDescent="0.15">
      <c r="A38" s="4" t="s">
        <v>74</v>
      </c>
      <c r="B38" s="132"/>
    </row>
    <row r="39" spans="1:2" x14ac:dyDescent="0.15">
      <c r="A39" s="4" t="s">
        <v>135</v>
      </c>
      <c r="B39" s="132"/>
    </row>
    <row r="40" spans="1:2" x14ac:dyDescent="0.15">
      <c r="A40" s="4" t="s">
        <v>73</v>
      </c>
      <c r="B40" s="132"/>
    </row>
    <row r="41" spans="1:2" x14ac:dyDescent="0.15">
      <c r="A41" s="30" t="s">
        <v>136</v>
      </c>
      <c r="B41" s="132"/>
    </row>
    <row r="42" spans="1:2" x14ac:dyDescent="0.15">
      <c r="A42" s="4" t="s">
        <v>150</v>
      </c>
      <c r="B42" s="132"/>
    </row>
    <row r="43" spans="1:2" x14ac:dyDescent="0.15">
      <c r="A43" s="4" t="s">
        <v>151</v>
      </c>
      <c r="B43" s="132"/>
    </row>
    <row r="44" spans="1:2" x14ac:dyDescent="0.15">
      <c r="A44" s="4" t="s">
        <v>47</v>
      </c>
      <c r="B44" s="132"/>
    </row>
    <row r="45" spans="1:2" x14ac:dyDescent="0.15">
      <c r="A45" t="s">
        <v>260</v>
      </c>
      <c r="B45" s="132"/>
    </row>
    <row r="46" spans="1:2" x14ac:dyDescent="0.15">
      <c r="A46" t="s">
        <v>259</v>
      </c>
      <c r="B46" s="132"/>
    </row>
    <row r="47" spans="1:2" x14ac:dyDescent="0.15">
      <c r="A47" t="s">
        <v>258</v>
      </c>
      <c r="B47" s="132"/>
    </row>
    <row r="48" spans="1:2" x14ac:dyDescent="0.15">
      <c r="A48" t="s">
        <v>256</v>
      </c>
      <c r="B48" s="132"/>
    </row>
    <row r="49" spans="1:2" x14ac:dyDescent="0.15">
      <c r="A49" t="s">
        <v>257</v>
      </c>
      <c r="B49" s="132"/>
    </row>
    <row r="50" spans="1:2" x14ac:dyDescent="0.15">
      <c r="A50" t="s">
        <v>262</v>
      </c>
      <c r="B50" s="132"/>
    </row>
    <row r="51" spans="1:2" x14ac:dyDescent="0.15">
      <c r="A51" s="4" t="s">
        <v>139</v>
      </c>
      <c r="B51" s="132"/>
    </row>
    <row r="52" spans="1:2" x14ac:dyDescent="0.15">
      <c r="A52" s="125" t="s">
        <v>160</v>
      </c>
      <c r="B52" s="132"/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7" sqref="F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2018-02-07T00:23:43Z</dcterms:modified>
</cp:coreProperties>
</file>