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813377C-8854-43BF-84FD-DC40DAD8C6C8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<sst xmlns="http://schemas.openxmlformats.org/spreadsheetml/2006/main" count="1114" uniqueCount="272">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</sst>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15166777</v>
      </c>
    </row>
    <row r="8" spans="1:3" ht="15" customHeight="1" x14ac:dyDescent="0.25">
      <c r="B8" s="7" t="s">
        <v>106</v>
      </c>
      <c r="C8" s="66">
        <v>0.14800000000000002</v>
      </c>
    </row>
    <row r="9" spans="1:3" ht="15" customHeight="1" x14ac:dyDescent="0.25">
      <c r="B9" s="9" t="s">
        <v>107</v>
      </c>
      <c r="C9" s="67">
        <v>0.48840000000000006</v>
      </c>
    </row>
    <row r="10" spans="1:3" ht="15" customHeight="1" x14ac:dyDescent="0.25">
      <c r="B10" s="9" t="s">
        <v>105</v>
      </c>
      <c r="C10" s="67">
        <v>0.66547080993652297</v>
      </c>
    </row>
    <row r="11" spans="1:3" ht="15" customHeight="1" x14ac:dyDescent="0.25">
      <c r="B11" s="7" t="s">
        <v>108</v>
      </c>
      <c r="C11" s="66">
        <v>0.37200000000000005</v>
      </c>
    </row>
    <row r="12" spans="1:3" ht="15" customHeight="1" x14ac:dyDescent="0.25">
      <c r="B12" s="7" t="s">
        <v>109</v>
      </c>
      <c r="C12" s="66">
        <v>0.53400000000000003</v>
      </c>
    </row>
    <row r="13" spans="1:3" ht="15" customHeight="1" x14ac:dyDescent="0.25">
      <c r="B13" s="7" t="s">
        <v>110</v>
      </c>
      <c r="C13" s="66">
        <v>0.27500000000000002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0.20180000000000001</v>
      </c>
    </row>
    <row r="24" spans="1:3" ht="15" customHeight="1" x14ac:dyDescent="0.25">
      <c r="B24" s="20" t="s">
        <v>102</v>
      </c>
      <c r="C24" s="67">
        <v>0.58740000000000003</v>
      </c>
    </row>
    <row r="25" spans="1:3" ht="15" customHeight="1" x14ac:dyDescent="0.25">
      <c r="B25" s="20" t="s">
        <v>103</v>
      </c>
      <c r="C25" s="67">
        <v>0.18479999999999999</v>
      </c>
    </row>
    <row r="26" spans="1:3" ht="15" customHeight="1" x14ac:dyDescent="0.25">
      <c r="B26" s="20" t="s">
        <v>104</v>
      </c>
      <c r="C26" s="67">
        <v>2.6000000000000002E-2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4.7E-2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0.54499999998509885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26.9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3.1130000000000001E-2</v>
      </c>
      <c r="D45" s="17"/>
    </row>
    <row r="46" spans="1:5" ht="15.75" customHeight="1" x14ac:dyDescent="0.25">
      <c r="B46" s="16" t="s">
        <v>11</v>
      </c>
      <c r="C46" s="67">
        <v>0.1085</v>
      </c>
      <c r="D46" s="17"/>
    </row>
    <row r="47" spans="1:5" ht="15.75" customHeight="1" x14ac:dyDescent="0.25">
      <c r="B47" s="16" t="s">
        <v>12</v>
      </c>
      <c r="C47" s="67">
        <v>0.36491000000000001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0.4954599999999999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1.2579681903175</v>
      </c>
      <c r="D51" s="17"/>
    </row>
    <row r="52" spans="1:4" ht="15" customHeight="1" x14ac:dyDescent="0.25">
      <c r="B52" s="16" t="s">
        <v>125</v>
      </c>
      <c r="C52" s="65">
        <v>1.22869029438</v>
      </c>
    </row>
    <row r="53" spans="1:4" ht="15.75" customHeight="1" x14ac:dyDescent="0.25">
      <c r="B53" s="16" t="s">
        <v>126</v>
      </c>
      <c r="C53" s="65">
        <v>1.22869029438</v>
      </c>
    </row>
    <row r="54" spans="1:4" ht="15.75" customHeight="1" x14ac:dyDescent="0.25">
      <c r="B54" s="16" t="s">
        <v>127</v>
      </c>
      <c r="C54" s="65">
        <v>0.75905434776900005</v>
      </c>
    </row>
    <row r="55" spans="1:4" ht="15.75" customHeight="1" x14ac:dyDescent="0.25">
      <c r="B55" s="16" t="s">
        <v>128</v>
      </c>
      <c r="C55" s="65">
        <v>0.75905434776900005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0.51268864550410065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 x14ac:dyDescent="0.25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0.33488000000000001</v>
      </c>
      <c r="E3" s="26">
        <f>frac_mam_12_23months * 2.6</f>
        <v>0.28548000000000001</v>
      </c>
      <c r="F3" s="26">
        <f>frac_mam_24_59months * 2.6</f>
        <v>0.26961999999999997</v>
      </c>
    </row>
    <row r="4" spans="1:6" ht="15.75" customHeight="1" x14ac:dyDescent="0.25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0.13598000000000002</v>
      </c>
      <c r="E4" s="26">
        <f>frac_sam_12_23months * 2.6</f>
        <v>0.11101999999999999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0.53400000000000003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0.53400000000000003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2951451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3480886.942123028</v>
      </c>
      <c r="I2" s="22">
        <f>G2-H2</f>
        <v>44102113.057876974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2938758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3465917.0517347525</v>
      </c>
      <c r="I3" s="22">
        <f t="shared" ref="I3:I15" si="3">G3-H3</f>
        <v>44597082.948265247</v>
      </c>
    </row>
    <row r="4" spans="1:9" ht="15.75" customHeight="1" x14ac:dyDescent="0.25">
      <c r="A4" s="92">
        <f t="shared" si="2"/>
        <v>2021</v>
      </c>
      <c r="B4" s="74">
        <v>2914214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>
        <f t="shared" si="1"/>
        <v>3436970.3102481184</v>
      </c>
      <c r="I4" s="22">
        <f t="shared" si="3"/>
        <v>45094029.689751878</v>
      </c>
    </row>
    <row r="5" spans="1:9" ht="15.75" customHeight="1" x14ac:dyDescent="0.25">
      <c r="A5" s="92">
        <f t="shared" si="2"/>
        <v>2022</v>
      </c>
      <c r="B5" s="74">
        <v>2886543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3404335.6425624662</v>
      </c>
      <c r="I5" s="22">
        <f t="shared" si="3"/>
        <v>45567664.357437536</v>
      </c>
    </row>
    <row r="6" spans="1:9" ht="15.75" customHeight="1" x14ac:dyDescent="0.25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 x14ac:dyDescent="0.25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 x14ac:dyDescent="0.25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 x14ac:dyDescent="0.25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 x14ac:dyDescent="0.25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 x14ac:dyDescent="0.25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 x14ac:dyDescent="0.25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 x14ac:dyDescent="0.25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0.14800000000000002</v>
      </c>
      <c r="G5" s="121">
        <f>food_insecure</f>
        <v>0.14800000000000002</v>
      </c>
      <c r="H5" s="121">
        <f>food_insecure</f>
        <v>0.14800000000000002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0.14800000000000002</v>
      </c>
      <c r="G7" s="121">
        <f>food_insecure</f>
        <v>0.14800000000000002</v>
      </c>
      <c r="H7" s="121">
        <f>food_insecure</f>
        <v>0.14800000000000002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1.4471490750000003E-2</v>
      </c>
    </row>
    <row r="4" spans="1:8" ht="15.75" customHeight="1" x14ac:dyDescent="0.25">
      <c r="B4" s="24" t="s">
        <v>7</v>
      </c>
      <c r="C4" s="76">
        <v>7.3721861489266807E-2</v>
      </c>
    </row>
    <row r="5" spans="1:8" ht="15.75" customHeight="1" x14ac:dyDescent="0.25">
      <c r="B5" s="24" t="s">
        <v>8</v>
      </c>
      <c r="C5" s="76">
        <v>0.20474691174916462</v>
      </c>
    </row>
    <row r="6" spans="1:8" ht="15.75" customHeight="1" x14ac:dyDescent="0.25">
      <c r="B6" s="24" t="s">
        <v>10</v>
      </c>
      <c r="C6" s="76">
        <v>0.18878775767870126</v>
      </c>
    </row>
    <row r="7" spans="1:8" ht="15.75" customHeight="1" x14ac:dyDescent="0.25">
      <c r="B7" s="24" t="s">
        <v>13</v>
      </c>
      <c r="C7" s="76">
        <v>0.14995191637272551</v>
      </c>
    </row>
    <row r="8" spans="1:8" ht="15.75" customHeight="1" x14ac:dyDescent="0.25">
      <c r="B8" s="24" t="s">
        <v>14</v>
      </c>
      <c r="C8" s="76">
        <v>1.353271934729532E-2</v>
      </c>
    </row>
    <row r="9" spans="1:8" ht="15.75" customHeight="1" x14ac:dyDescent="0.25">
      <c r="B9" s="24" t="s">
        <v>27</v>
      </c>
      <c r="C9" s="76">
        <v>7.403929894294492E-2</v>
      </c>
    </row>
    <row r="10" spans="1:8" ht="15.75" customHeight="1" x14ac:dyDescent="0.25">
      <c r="B10" s="24" t="s">
        <v>15</v>
      </c>
      <c r="C10" s="76">
        <v>0.28074804366990158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 x14ac:dyDescent="0.25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 x14ac:dyDescent="0.25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 x14ac:dyDescent="0.25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 x14ac:dyDescent="0.25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 x14ac:dyDescent="0.25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 x14ac:dyDescent="0.25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 x14ac:dyDescent="0.25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 x14ac:dyDescent="0.25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2.5899999999999999E-2</v>
      </c>
    </row>
    <row r="27" spans="1:8" ht="15.75" customHeight="1" x14ac:dyDescent="0.25">
      <c r="B27" s="24" t="s">
        <v>39</v>
      </c>
      <c r="C27" s="76">
        <v>7.0999999999999995E-3</v>
      </c>
    </row>
    <row r="28" spans="1:8" ht="15.75" customHeight="1" x14ac:dyDescent="0.25">
      <c r="B28" s="24" t="s">
        <v>40</v>
      </c>
      <c r="C28" s="76">
        <v>0.25590000000000002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1.7500000000000002E-2</v>
      </c>
    </row>
    <row r="31" spans="1:8" ht="15.75" customHeight="1" x14ac:dyDescent="0.25">
      <c r="B31" s="24" t="s">
        <v>43</v>
      </c>
      <c r="C31" s="76">
        <v>1.8100000000000002E-2</v>
      </c>
    </row>
    <row r="32" spans="1:8" ht="15.75" customHeight="1" x14ac:dyDescent="0.25">
      <c r="B32" s="24" t="s">
        <v>44</v>
      </c>
      <c r="C32" s="76">
        <v>1.1399999999999999E-2</v>
      </c>
    </row>
    <row r="33" spans="2:3" ht="15.75" customHeight="1" x14ac:dyDescent="0.25">
      <c r="B33" s="24" t="s">
        <v>45</v>
      </c>
      <c r="C33" s="76">
        <v>0.15130000000000002</v>
      </c>
    </row>
    <row r="34" spans="2:3" ht="15.75" customHeight="1" x14ac:dyDescent="0.25">
      <c r="B34" s="24" t="s">
        <v>46</v>
      </c>
      <c r="C34" s="76">
        <v>0.36639999999776485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0.61819999999999997</v>
      </c>
      <c r="D2" s="77">
        <v>0.61819999999999997</v>
      </c>
      <c r="E2" s="77">
        <v>0.5081</v>
      </c>
      <c r="F2" s="77">
        <v>0.27239999999999998</v>
      </c>
      <c r="G2" s="77">
        <v>0.24909999999999999</v>
      </c>
    </row>
    <row r="3" spans="1:15" ht="15.75" customHeight="1" x14ac:dyDescent="0.25">
      <c r="A3" s="5"/>
      <c r="B3" s="11" t="s">
        <v>118</v>
      </c>
      <c r="C3" s="77">
        <v>0.23070000000000002</v>
      </c>
      <c r="D3" s="77">
        <v>0.23070000000000002</v>
      </c>
      <c r="E3" s="77">
        <v>0.29380000000000001</v>
      </c>
      <c r="F3" s="77">
        <v>0.3453</v>
      </c>
      <c r="G3" s="77">
        <v>0.33600000000000002</v>
      </c>
    </row>
    <row r="4" spans="1:15" ht="15.75" customHeight="1" x14ac:dyDescent="0.25">
      <c r="A4" s="5"/>
      <c r="B4" s="11" t="s">
        <v>116</v>
      </c>
      <c r="C4" s="78">
        <v>0.10039999999999999</v>
      </c>
      <c r="D4" s="78">
        <v>0.10039999999999999</v>
      </c>
      <c r="E4" s="78">
        <v>0.1472</v>
      </c>
      <c r="F4" s="78">
        <v>0.24660000000000001</v>
      </c>
      <c r="G4" s="78">
        <v>0.2802</v>
      </c>
    </row>
    <row r="5" spans="1:15" ht="15.75" customHeight="1" x14ac:dyDescent="0.25">
      <c r="A5" s="5"/>
      <c r="B5" s="11" t="s">
        <v>119</v>
      </c>
      <c r="C5" s="78">
        <v>5.0700000000000002E-2</v>
      </c>
      <c r="D5" s="78">
        <v>5.0700000000000002E-2</v>
      </c>
      <c r="E5" s="78">
        <v>5.0900000000000001E-2</v>
      </c>
      <c r="F5" s="78">
        <v>0.1358</v>
      </c>
      <c r="G5" s="78">
        <v>0.1346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0.59430000000000005</v>
      </c>
      <c r="F8" s="77">
        <v>0.54500000000000004</v>
      </c>
      <c r="G8" s="77">
        <v>0.50929999999999997</v>
      </c>
    </row>
    <row r="9" spans="1:15" ht="15.75" customHeight="1" x14ac:dyDescent="0.25">
      <c r="B9" s="7" t="s">
        <v>121</v>
      </c>
      <c r="C9" s="77">
        <v>0.26910000000000001</v>
      </c>
      <c r="D9" s="77">
        <v>0.26910000000000001</v>
      </c>
      <c r="E9" s="77">
        <v>0.22450000000000001</v>
      </c>
      <c r="F9" s="77">
        <v>0.30249999999999999</v>
      </c>
      <c r="G9" s="77">
        <v>0.3654</v>
      </c>
    </row>
    <row r="10" spans="1:15" ht="15.75" customHeight="1" x14ac:dyDescent="0.25">
      <c r="B10" s="7" t="s">
        <v>122</v>
      </c>
      <c r="C10" s="78">
        <v>0.14929999999999999</v>
      </c>
      <c r="D10" s="78">
        <v>0.14929999999999999</v>
      </c>
      <c r="E10" s="78">
        <v>0.1288</v>
      </c>
      <c r="F10" s="78">
        <v>0.10980000000000001</v>
      </c>
      <c r="G10" s="78">
        <v>0.10369999999999999</v>
      </c>
    </row>
    <row r="11" spans="1:15" ht="15.75" customHeight="1" x14ac:dyDescent="0.25">
      <c r="B11" s="7" t="s">
        <v>123</v>
      </c>
      <c r="C11" s="78">
        <v>5.3099999999999994E-2</v>
      </c>
      <c r="D11" s="78">
        <v>5.3099999999999994E-2</v>
      </c>
      <c r="E11" s="78">
        <v>5.2300000000000006E-2</v>
      </c>
      <c r="F11" s="78">
        <v>4.2699999999999995E-2</v>
      </c>
      <c r="G11" s="78">
        <v>2.1600000000000001E-2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0.39993000000000001</v>
      </c>
      <c r="M14" s="80">
        <v>0.39993000000000001</v>
      </c>
      <c r="N14" s="80">
        <v>0.39993000000000001</v>
      </c>
      <c r="O14" s="80">
        <v>0.39993000000000001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0.20503956999645498</v>
      </c>
      <c r="M15" s="77">
        <f t="shared" si="0"/>
        <v>0.20503956999645498</v>
      </c>
      <c r="N15" s="77">
        <f t="shared" si="0"/>
        <v>0.20503956999645498</v>
      </c>
      <c r="O15" s="77">
        <f t="shared" si="0"/>
        <v>0.20503956999645498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0.80330000000000001</v>
      </c>
      <c r="D2" s="78">
        <v>0.52200000000000002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6.7599999999999993E-2</v>
      </c>
      <c r="D3" s="78">
        <v>0.1613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0.1067</v>
      </c>
      <c r="D4" s="78">
        <v>0.30959999999999999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2.2399999999999975E-2</v>
      </c>
      <c r="D5" s="77">
        <f t="shared" ref="D5:G5" si="0">1-SUM(D2:D4)</f>
        <v>7.0999999999999952E-3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0.3644</v>
      </c>
      <c r="D2" s="28">
        <v>0.36660000000000004</v>
      </c>
      <c r="E2" s="28">
        <v>0.36670000000000003</v>
      </c>
      <c r="F2" s="28">
        <v>0.36670000000000003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0.1454</v>
      </c>
      <c r="D4" s="28">
        <v>0.14480000000000001</v>
      </c>
      <c r="E4" s="28">
        <v>0.14430000000000001</v>
      </c>
      <c r="F4" s="28">
        <v>0.14430000000000001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0.39993000000000001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0.52200000000000002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42.68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8.02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0.52200000000000002</v>
      </c>
      <c r="C18" s="85">
        <v>0.95</v>
      </c>
      <c r="D18" s="86">
        <v>3.41</v>
      </c>
      <c r="E18" s="86" t="s">
        <v>201</v>
      </c>
    </row>
    <row r="19" spans="1:5" ht="15.75" customHeight="1" x14ac:dyDescent="0.25">
      <c r="A19" s="53" t="s">
        <v>174</v>
      </c>
      <c r="B19" s="85">
        <v>0.27600000000000002</v>
      </c>
      <c r="C19" s="85">
        <f>(1-food_insecure)*0.95</f>
        <v>0.8093999999999999</v>
      </c>
      <c r="D19" s="86">
        <v>3.41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20.77</v>
      </c>
      <c r="E24" s="86" t="s">
        <v>201</v>
      </c>
    </row>
    <row r="25" spans="1:5" ht="15.75" customHeight="1" x14ac:dyDescent="0.25">
      <c r="A25" s="53" t="s">
        <v>87</v>
      </c>
      <c r="B25" s="85">
        <v>0.08</v>
      </c>
      <c r="C25" s="85">
        <v>0.95</v>
      </c>
      <c r="D25" s="86">
        <v>20.77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20.77</v>
      </c>
      <c r="E27" s="86" t="s">
        <v>201</v>
      </c>
    </row>
    <row r="28" spans="1:5" ht="15.75" customHeight="1" x14ac:dyDescent="0.25">
      <c r="A28" s="53" t="s">
        <v>84</v>
      </c>
      <c r="B28" s="85">
        <v>0.72400000000000009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0.27600000000000002</v>
      </c>
      <c r="C29" s="85">
        <v>0.95</v>
      </c>
      <c r="D29" s="86">
        <v>77.489999999999995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200.22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200.22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0.7</v>
      </c>
      <c r="E32" s="86" t="s">
        <v>201</v>
      </c>
    </row>
    <row r="33" spans="1:6" ht="15.75" customHeight="1" x14ac:dyDescent="0.25">
      <c r="A33" s="53" t="s">
        <v>83</v>
      </c>
      <c r="B33" s="85">
        <v>0.748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0.436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2020-09-23T12:59:25Z</dcterms:modified>
</cp:coreProperties>
</file>