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A45D025-3409-4A2A-B66B-0B64A38B5B9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<sst xmlns="http://schemas.openxmlformats.org/spreadsheetml/2006/main" count="1114" uniqueCount="272">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</sst>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0.14663999999999999</v>
      </c>
      <c r="E3" s="26">
        <f>frac_mam_12_23months * 2.6</f>
        <v>0.13052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6.5000000000000002E-2</v>
      </c>
      <c r="E4" s="26">
        <f>frac_sam_12_23months * 2.6</f>
        <v>3.3800000000000004E-2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0.78099999999999992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0.78099999999999992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418892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496529.91386126057</v>
      </c>
      <c r="I2" s="22">
        <f>G2-H2</f>
        <v>2387470.0861387393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429330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508902.50450725964</v>
      </c>
      <c r="I3" s="22">
        <f t="shared" ref="I3:I15" si="3">G3-H3</f>
        <v>2458097.4954927405</v>
      </c>
    </row>
    <row r="4" spans="1:9" ht="15.75" customHeight="1" x14ac:dyDescent="0.25">
      <c r="A4" s="92">
        <f t="shared" si="2"/>
        <v>2021</v>
      </c>
      <c r="B4" s="74">
        <v>439371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520804.51472727081</v>
      </c>
      <c r="I4" s="22">
        <f t="shared" si="3"/>
        <v>2535195.4852727293</v>
      </c>
    </row>
    <row r="5" spans="1:9" ht="15.75" customHeight="1" x14ac:dyDescent="0.25">
      <c r="A5" s="92">
        <f t="shared" si="2"/>
        <v>2022</v>
      </c>
      <c r="B5" s="74">
        <v>449450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532751.567909971</v>
      </c>
      <c r="I5" s="22">
        <f t="shared" si="3"/>
        <v>2614248.4320900291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0.495</v>
      </c>
      <c r="G5" s="121">
        <f>food_insecure</f>
        <v>0.495</v>
      </c>
      <c r="H5" s="121">
        <f>food_insecure</f>
        <v>0.495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0.495</v>
      </c>
      <c r="G7" s="121">
        <f>food_insecure</f>
        <v>0.495</v>
      </c>
      <c r="H7" s="121">
        <f>food_insecure</f>
        <v>0.495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0.55100000000000005</v>
      </c>
      <c r="D2" s="77">
        <v>0.55100000000000005</v>
      </c>
      <c r="E2" s="77">
        <v>0.50360000000000005</v>
      </c>
      <c r="F2" s="77">
        <v>0.3387</v>
      </c>
      <c r="G2" s="77">
        <v>0.26950000000000002</v>
      </c>
    </row>
    <row r="3" spans="1:15" ht="15.75" customHeight="1" x14ac:dyDescent="0.25">
      <c r="A3" s="5"/>
      <c r="B3" s="11" t="s">
        <v>118</v>
      </c>
      <c r="C3" s="77">
        <v>0.25530000000000003</v>
      </c>
      <c r="D3" s="77">
        <v>0.25530000000000003</v>
      </c>
      <c r="E3" s="77">
        <v>0.29359999999999997</v>
      </c>
      <c r="F3" s="77">
        <v>0.33390000000000003</v>
      </c>
      <c r="G3" s="77">
        <v>0.33740000000000003</v>
      </c>
    </row>
    <row r="4" spans="1:15" ht="15.75" customHeight="1" x14ac:dyDescent="0.25">
      <c r="A4" s="5"/>
      <c r="B4" s="11" t="s">
        <v>116</v>
      </c>
      <c r="C4" s="78">
        <v>0.1244</v>
      </c>
      <c r="D4" s="78">
        <v>0.1244</v>
      </c>
      <c r="E4" s="78">
        <v>0.1338</v>
      </c>
      <c r="F4" s="78">
        <v>0.2263</v>
      </c>
      <c r="G4" s="78">
        <v>0.24840000000000001</v>
      </c>
    </row>
    <row r="5" spans="1:15" ht="15.75" customHeight="1" x14ac:dyDescent="0.25">
      <c r="A5" s="5"/>
      <c r="B5" s="11" t="s">
        <v>119</v>
      </c>
      <c r="C5" s="78">
        <v>6.93E-2</v>
      </c>
      <c r="D5" s="78">
        <v>6.93E-2</v>
      </c>
      <c r="E5" s="78">
        <v>6.9000000000000006E-2</v>
      </c>
      <c r="F5" s="78">
        <v>0.1011</v>
      </c>
      <c r="G5" s="78">
        <v>0.14480000000000001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0.69499999999999995</v>
      </c>
      <c r="F8" s="77">
        <v>0.7137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0.22359999999999999</v>
      </c>
      <c r="F9" s="77">
        <v>0.22309999999999999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5.6399999999999999E-2</v>
      </c>
      <c r="F10" s="78">
        <v>5.0199999999999995E-2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2.5000000000000001E-2</v>
      </c>
      <c r="F11" s="78">
        <v>1.3000000000000001E-2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0.55500000000000005</v>
      </c>
      <c r="I14" s="80">
        <v>0.55500000000000005</v>
      </c>
      <c r="J14" s="80">
        <v>0.55500000000000005</v>
      </c>
      <c r="K14" s="80">
        <v>0.55500000000000005</v>
      </c>
      <c r="L14" s="80">
        <v>0.47424999999999995</v>
      </c>
      <c r="M14" s="80">
        <v>0.47424999999999995</v>
      </c>
      <c r="N14" s="80">
        <v>0.47424999999999995</v>
      </c>
      <c r="O14" s="80">
        <v>0.47424999999999995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0.25551060983664953</v>
      </c>
      <c r="I15" s="77">
        <f t="shared" si="0"/>
        <v>0.25551060983664953</v>
      </c>
      <c r="J15" s="77">
        <f t="shared" si="0"/>
        <v>0.25551060983664953</v>
      </c>
      <c r="K15" s="77">
        <f t="shared" si="0"/>
        <v>0.25551060983664953</v>
      </c>
      <c r="L15" s="77">
        <f t="shared" si="0"/>
        <v>0.21833496705410996</v>
      </c>
      <c r="M15" s="77">
        <f t="shared" si="0"/>
        <v>0.21833496705410996</v>
      </c>
      <c r="N15" s="77">
        <f t="shared" si="0"/>
        <v>0.21833496705410996</v>
      </c>
      <c r="O15" s="77">
        <f t="shared" si="0"/>
        <v>0.21833496705410996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0.61860000000000004</v>
      </c>
      <c r="D2" s="78">
        <v>0.39630000000000004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0.3543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7.8299999999999995E-2</v>
      </c>
      <c r="D4" s="78">
        <v>0.2389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2.5999999999999912E-2</v>
      </c>
      <c r="D5" s="77">
        <f t="shared" ref="D5:G5" si="0">1-SUM(D2:D4)</f>
        <v>1.0499999999999954E-2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>
        <v>0.3458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4.6616049999999999E-2</v>
      </c>
      <c r="D4" s="28">
        <v>4.6241930000000007E-2</v>
      </c>
      <c r="E4" s="28">
        <v>4.5824919999999998E-2</v>
      </c>
      <c r="F4" s="28">
        <v>4.5824919999999998E-2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0.55500000000000005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0.47424999999999995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0.39600000000000002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184.37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2020-09-23T12:59:34Z</dcterms:modified>
</cp:coreProperties>
</file>