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7C13550-ED3C-471C-B445-C2FE4A6C524C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<sst xmlns="http://schemas.openxmlformats.org/spreadsheetml/2006/main" count="1114" uniqueCount="272">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</sst>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0.83200000000000007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2.3540000000000002E-2</v>
      </c>
      <c r="D45" s="17"/>
    </row>
    <row r="46" spans="1:5" ht="15.75" customHeight="1" x14ac:dyDescent="0.25">
      <c r="B46" s="16" t="s">
        <v>11</v>
      </c>
      <c r="C46" s="67">
        <v>8.1950000000000009E-2</v>
      </c>
      <c r="D46" s="17"/>
    </row>
    <row r="47" spans="1:5" ht="15.75" customHeight="1" x14ac:dyDescent="0.25">
      <c r="B47" s="16" t="s">
        <v>12</v>
      </c>
      <c r="C47" s="67">
        <v>0.16384000000000001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0.73067000000000004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0.20228000000000002</v>
      </c>
      <c r="E3" s="26">
        <f>frac_mam_12_23months * 2.6</f>
        <v>0.20566000000000001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8.0079999999999998E-2</v>
      </c>
      <c r="E4" s="26">
        <f>frac_sam_12_23months * 2.6</f>
        <v>8.0860000000000001E-2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0.83200000000000007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0.83200000000000007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378915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440779.76192553452</v>
      </c>
      <c r="I2" s="22">
        <f>G2-H2</f>
        <v>4066220.2380744657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374125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435207.70734964468</v>
      </c>
      <c r="I3" s="22">
        <f t="shared" ref="I3:I15" si="3">G3-H3</f>
        <v>4124792.2926503555</v>
      </c>
    </row>
    <row r="4" spans="1:9" ht="15.75" customHeight="1" x14ac:dyDescent="0.25">
      <c r="A4" s="92">
        <f t="shared" si="2"/>
        <v>2021</v>
      </c>
      <c r="B4" s="74">
        <v>368895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429123.81477513444</v>
      </c>
      <c r="I4" s="22">
        <f t="shared" si="3"/>
        <v>4182876.1852248656</v>
      </c>
    </row>
    <row r="5" spans="1:9" ht="15.75" customHeight="1" x14ac:dyDescent="0.25">
      <c r="A5" s="92">
        <f t="shared" si="2"/>
        <v>2022</v>
      </c>
      <c r="B5" s="74">
        <v>364223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423689.02584432909</v>
      </c>
      <c r="I5" s="22">
        <f t="shared" si="3"/>
        <v>4243310.974155671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0.21600000000000003</v>
      </c>
      <c r="G5" s="121">
        <f>food_insecure</f>
        <v>0.21600000000000003</v>
      </c>
      <c r="H5" s="121">
        <f>food_insecure</f>
        <v>0.21600000000000003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0.21600000000000003</v>
      </c>
      <c r="G7" s="121">
        <f>food_insecure</f>
        <v>0.21600000000000003</v>
      </c>
      <c r="H7" s="121">
        <f>food_insecure</f>
        <v>0.21600000000000003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0.65680000000000005</v>
      </c>
      <c r="D2" s="77">
        <v>0.65680000000000005</v>
      </c>
      <c r="E2" s="77">
        <v>0.57750000000000001</v>
      </c>
      <c r="F2" s="77">
        <v>0.32079999999999997</v>
      </c>
      <c r="G2" s="77">
        <v>0.25040000000000001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0.1764</v>
      </c>
      <c r="E3" s="77">
        <v>0.26280000000000003</v>
      </c>
      <c r="F3" s="77">
        <v>0.36759999999999998</v>
      </c>
      <c r="G3" s="77">
        <v>0.36849999999999999</v>
      </c>
    </row>
    <row r="4" spans="1:15" ht="15.75" customHeight="1" x14ac:dyDescent="0.25">
      <c r="A4" s="5"/>
      <c r="B4" s="11" t="s">
        <v>116</v>
      </c>
      <c r="C4" s="78">
        <v>9.8100000000000007E-2</v>
      </c>
      <c r="D4" s="78">
        <v>9.8100000000000007E-2</v>
      </c>
      <c r="E4" s="78">
        <v>0.12590000000000001</v>
      </c>
      <c r="F4" s="78">
        <v>0.2198</v>
      </c>
      <c r="G4" s="78">
        <v>0.27690000000000003</v>
      </c>
    </row>
    <row r="5" spans="1:15" ht="15.75" customHeight="1" x14ac:dyDescent="0.25">
      <c r="A5" s="5"/>
      <c r="B5" s="11" t="s">
        <v>119</v>
      </c>
      <c r="C5" s="78">
        <v>6.8699999999999997E-2</v>
      </c>
      <c r="D5" s="78">
        <v>6.8699999999999997E-2</v>
      </c>
      <c r="E5" s="78">
        <v>3.3799999999999997E-2</v>
      </c>
      <c r="F5" s="78">
        <v>9.1799999999999993E-2</v>
      </c>
      <c r="G5" s="78">
        <v>0.1042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0.68769999999999998</v>
      </c>
      <c r="F8" s="77">
        <v>0.63680000000000003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0.20379999999999998</v>
      </c>
      <c r="F9" s="77">
        <v>0.253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7.7800000000000008E-2</v>
      </c>
      <c r="F10" s="78">
        <v>7.9100000000000004E-2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3.0800000000000001E-2</v>
      </c>
      <c r="F11" s="78">
        <v>3.1099999999999999E-2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0.55799999999999994</v>
      </c>
      <c r="I14" s="80">
        <v>0.55799999999999994</v>
      </c>
      <c r="J14" s="80">
        <v>0.55799999999999994</v>
      </c>
      <c r="K14" s="80">
        <v>0.55799999999999994</v>
      </c>
      <c r="L14" s="80">
        <v>0.47082999999999997</v>
      </c>
      <c r="M14" s="80">
        <v>0.47082999999999997</v>
      </c>
      <c r="N14" s="80">
        <v>0.47082999999999997</v>
      </c>
      <c r="O14" s="80">
        <v>0.47082999999999997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0.2842378227797403</v>
      </c>
      <c r="I15" s="77">
        <f t="shared" si="0"/>
        <v>0.2842378227797403</v>
      </c>
      <c r="J15" s="77">
        <f t="shared" si="0"/>
        <v>0.2842378227797403</v>
      </c>
      <c r="K15" s="77">
        <f t="shared" si="0"/>
        <v>0.2842378227797403</v>
      </c>
      <c r="L15" s="77">
        <f t="shared" si="0"/>
        <v>0.23983457723904145</v>
      </c>
      <c r="M15" s="77">
        <f t="shared" si="0"/>
        <v>0.23983457723904145</v>
      </c>
      <c r="N15" s="77">
        <f t="shared" si="0"/>
        <v>0.23983457723904145</v>
      </c>
      <c r="O15" s="77">
        <f t="shared" si="0"/>
        <v>0.23983457723904145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0.79859999999999998</v>
      </c>
      <c r="D2" s="78">
        <v>0.63580000000000003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0.06</v>
      </c>
      <c r="D3" s="78">
        <v>0.12909999999999999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0.10529999999999999</v>
      </c>
      <c r="D4" s="78">
        <v>0.16579999999999998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3.6100000000000021E-2</v>
      </c>
      <c r="D5" s="77">
        <f t="shared" ref="D5:G5" si="0">1-SUM(D2:D4)</f>
        <v>6.9300000000000028E-2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>
        <v>0.3296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9.9000000000000005E-2</v>
      </c>
      <c r="D4" s="28">
        <v>9.8699999999999996E-2</v>
      </c>
      <c r="E4" s="28">
        <v>9.8600000000000007E-2</v>
      </c>
      <c r="F4" s="28">
        <v>9.8600000000000007E-2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0.55799999999999994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0.47082999999999997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0.63580000000000003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0.755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0.63600000000000001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0.47700000000000004</v>
      </c>
      <c r="C19" s="85">
        <f>(1-food_insecure)*0.95</f>
        <v>0.74480000000000002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20.76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0.47700000000000004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2.5000000000000001E-2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361.93</v>
      </c>
      <c r="E31" s="86" t="s">
        <v>201</v>
      </c>
    </row>
    <row r="32" spans="1:5" ht="15.75" customHeight="1" x14ac:dyDescent="0.25">
      <c r="A32" s="53" t="s">
        <v>28</v>
      </c>
      <c r="B32" s="85">
        <v>0.73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2020-09-23T12:59:59Z</dcterms:modified>
</cp:coreProperties>
</file>