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ACF36CF-1795-4E81-84F7-1FD944041419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<sst xmlns="http://schemas.openxmlformats.org/spreadsheetml/2006/main" count="1114" uniqueCount="272">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</sst>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0.69799999999999995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2.2519999999999998E-2</v>
      </c>
      <c r="D45" s="17"/>
    </row>
    <row r="46" spans="1:5" ht="15.75" customHeight="1" x14ac:dyDescent="0.25">
      <c r="B46" s="16" t="s">
        <v>11</v>
      </c>
      <c r="C46" s="67">
        <v>0.11769</v>
      </c>
      <c r="D46" s="17"/>
    </row>
    <row r="47" spans="1:5" ht="15.75" customHeight="1" x14ac:dyDescent="0.25">
      <c r="B47" s="16" t="s">
        <v>12</v>
      </c>
      <c r="C47" s="67">
        <v>0.28754000000000002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0.57225000000000004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0.20826000000000003</v>
      </c>
      <c r="E3" s="26">
        <f>frac_mam_12_23months * 2.6</f>
        <v>0.1885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9.0740000000000001E-2</v>
      </c>
      <c r="E4" s="26">
        <f>frac_sam_12_23months * 2.6</f>
        <v>4.8100000000000011E-2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0.69799999999999995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0.69799999999999995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888803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1049637.9776822778</v>
      </c>
      <c r="I2" s="22">
        <f>G2-H2</f>
        <v>5196362.0223177224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906825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1070921.1817598855</v>
      </c>
      <c r="I3" s="22">
        <f t="shared" ref="I3:I15" si="3">G3-H3</f>
        <v>5352078.8182401145</v>
      </c>
    </row>
    <row r="4" spans="1:9" ht="15.75" customHeight="1" x14ac:dyDescent="0.25">
      <c r="A4" s="92">
        <f t="shared" si="2"/>
        <v>2021</v>
      </c>
      <c r="B4" s="74">
        <v>923669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1090813.2186860438</v>
      </c>
      <c r="I4" s="22">
        <f t="shared" si="3"/>
        <v>5512186.7813139558</v>
      </c>
    </row>
    <row r="5" spans="1:9" ht="15.75" customHeight="1" x14ac:dyDescent="0.25">
      <c r="A5" s="92">
        <f t="shared" si="2"/>
        <v>2022</v>
      </c>
      <c r="B5" s="74">
        <v>941476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1111842.5170441596</v>
      </c>
      <c r="I5" s="22">
        <f t="shared" si="3"/>
        <v>5677157.4829558404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0.28199999999999997</v>
      </c>
      <c r="G5" s="121">
        <f>food_insecure</f>
        <v>0.28199999999999997</v>
      </c>
      <c r="H5" s="121">
        <f>food_insecure</f>
        <v>0.28199999999999997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0.28199999999999997</v>
      </c>
      <c r="G7" s="121">
        <f>food_insecure</f>
        <v>0.28199999999999997</v>
      </c>
      <c r="H7" s="121">
        <f>food_insecure</f>
        <v>0.28199999999999997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0.7206999999999999</v>
      </c>
      <c r="D2" s="77">
        <v>0.7206999999999999</v>
      </c>
      <c r="E2" s="77">
        <v>0.65900000000000003</v>
      </c>
      <c r="F2" s="77">
        <v>0.49409999999999998</v>
      </c>
      <c r="G2" s="77">
        <v>0.433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0.17519999999999999</v>
      </c>
      <c r="E3" s="77">
        <v>0.22070000000000001</v>
      </c>
      <c r="F3" s="77">
        <v>0.28600000000000003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8.5299999999999987E-2</v>
      </c>
      <c r="F4" s="78">
        <v>0.15310000000000001</v>
      </c>
      <c r="G4" s="78">
        <v>0.17190000000000003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3.49E-2</v>
      </c>
      <c r="F5" s="78">
        <v>6.6699999999999995E-2</v>
      </c>
      <c r="G5" s="78">
        <v>8.1900000000000001E-2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0.60950000000000004</v>
      </c>
      <c r="F8" s="77">
        <v>0.68590000000000007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0.27550000000000002</v>
      </c>
      <c r="F9" s="77">
        <v>0.22309999999999999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8.0100000000000005E-2</v>
      </c>
      <c r="F10" s="78">
        <v>7.2499999999999995E-2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3.49E-2</v>
      </c>
      <c r="F11" s="78">
        <v>1.8500000000000003E-2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0.59299999999999997</v>
      </c>
      <c r="I14" s="80">
        <v>0.59299999999999997</v>
      </c>
      <c r="J14" s="80">
        <v>0.59299999999999997</v>
      </c>
      <c r="K14" s="80">
        <v>0.59299999999999997</v>
      </c>
      <c r="L14" s="80">
        <v>0.53322000000000003</v>
      </c>
      <c r="M14" s="80">
        <v>0.53322000000000003</v>
      </c>
      <c r="N14" s="80">
        <v>0.53322000000000003</v>
      </c>
      <c r="O14" s="80">
        <v>0.53322000000000003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0.24320288221576702</v>
      </c>
      <c r="I15" s="77">
        <f t="shared" si="0"/>
        <v>0.24320288221576702</v>
      </c>
      <c r="J15" s="77">
        <f t="shared" si="0"/>
        <v>0.24320288221576702</v>
      </c>
      <c r="K15" s="77">
        <f t="shared" si="0"/>
        <v>0.24320288221576702</v>
      </c>
      <c r="L15" s="77">
        <f t="shared" si="0"/>
        <v>0.21868573500015398</v>
      </c>
      <c r="M15" s="77">
        <f t="shared" si="0"/>
        <v>0.21868573500015398</v>
      </c>
      <c r="N15" s="77">
        <f t="shared" si="0"/>
        <v>0.21868573500015398</v>
      </c>
      <c r="O15" s="77">
        <f t="shared" si="0"/>
        <v>0.21868573500015398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0.32020000000000004</v>
      </c>
      <c r="D2" s="78">
        <v>0.21739999999999998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0.54110000000000003</v>
      </c>
      <c r="D3" s="78">
        <v>0.5101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0.13140000000000002</v>
      </c>
      <c r="D4" s="78">
        <v>0.26119999999999999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7.2999999999998622E-3</v>
      </c>
      <c r="D5" s="77">
        <f t="shared" ref="D5:G5" si="0">1-SUM(D2:D4)</f>
        <v>1.1299999999999977E-2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>
        <v>0.22050000000000003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6.2600000000000003E-2</v>
      </c>
      <c r="D4" s="28">
        <v>6.2399999999999997E-2</v>
      </c>
      <c r="E4" s="28">
        <v>6.2E-2</v>
      </c>
      <c r="F4" s="28">
        <v>6.2E-2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0.53322000000000003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0.21739999999999998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9.0399999999999991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0.217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0.26</v>
      </c>
      <c r="C19" s="85">
        <f>(1-food_insecure)*0.95</f>
        <v>0.68209999999999993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0.26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208.04</v>
      </c>
      <c r="E31" s="86" t="s">
        <v>201</v>
      </c>
    </row>
    <row r="32" spans="1:5" ht="15.75" customHeight="1" x14ac:dyDescent="0.25">
      <c r="A32" s="53" t="s">
        <v>28</v>
      </c>
      <c r="B32" s="85">
        <v>0.94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2020-09-23T13:00:28Z</dcterms:modified>
</cp:coreProperties>
</file>