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DF0B45B-B8A9-4692-AE2D-BC6B7E0A83F4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<sst xmlns="http://schemas.openxmlformats.org/spreadsheetml/2006/main" count="1114" uniqueCount="272">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</sst>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0.69299999999999995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2.4750000000000001E-2</v>
      </c>
      <c r="D45" s="17"/>
    </row>
    <row r="46" spans="1:5" ht="15.75" customHeight="1" x14ac:dyDescent="0.25">
      <c r="B46" s="16" t="s">
        <v>11</v>
      </c>
      <c r="C46" s="67">
        <v>0.12944</v>
      </c>
      <c r="D46" s="17"/>
    </row>
    <row r="47" spans="1:5" ht="15.75" customHeight="1" x14ac:dyDescent="0.25">
      <c r="B47" s="16" t="s">
        <v>12</v>
      </c>
      <c r="C47" s="67">
        <v>0.44526000000000004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0.40055000000000002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0.36322000000000004</v>
      </c>
      <c r="E3" s="26">
        <f>frac_mam_12_23months * 2.6</f>
        <v>0.33435999999999999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0.14924000000000001</v>
      </c>
      <c r="E4" s="26">
        <f>frac_sam_12_23months * 2.6</f>
        <v>0.11101999999999999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0.69299999999999995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0.69299999999999995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148970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173943.40213071034</v>
      </c>
      <c r="I2" s="22">
        <f>G2-H2</f>
        <v>990056.59786928969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151782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177226.8071571691</v>
      </c>
      <c r="I3" s="22">
        <f t="shared" ref="I3:I15" si="3">G3-H3</f>
        <v>1019773.1928428309</v>
      </c>
    </row>
    <row r="4" spans="1:9" ht="15.75" customHeight="1" x14ac:dyDescent="0.25">
      <c r="A4" s="92">
        <f t="shared" si="2"/>
        <v>2021</v>
      </c>
      <c r="B4" s="74">
        <v>154598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180514.88274554312</v>
      </c>
      <c r="I4" s="22">
        <f t="shared" si="3"/>
        <v>1047485.1172544569</v>
      </c>
    </row>
    <row r="5" spans="1:9" ht="15.75" customHeight="1" x14ac:dyDescent="0.25">
      <c r="A5" s="92">
        <f t="shared" si="2"/>
        <v>2022</v>
      </c>
      <c r="B5" s="74">
        <v>157597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184016.63654154234</v>
      </c>
      <c r="I5" s="22">
        <f t="shared" si="3"/>
        <v>1075983.3634584576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0.06</v>
      </c>
      <c r="G5" s="121">
        <f>food_insecure</f>
        <v>0.06</v>
      </c>
      <c r="H5" s="121">
        <f>food_insecure</f>
        <v>0.06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0.06</v>
      </c>
      <c r="G7" s="121">
        <f>food_insecure</f>
        <v>0.06</v>
      </c>
      <c r="H7" s="121">
        <f>food_insecure</f>
        <v>0.06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0.70299999999999996</v>
      </c>
      <c r="D2" s="77">
        <v>0.70299999999999996</v>
      </c>
      <c r="E2" s="77">
        <v>0.69159999999999999</v>
      </c>
      <c r="F2" s="77">
        <v>0.41549999999999998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0.17269999999999999</v>
      </c>
      <c r="D3" s="77">
        <v>0.17269999999999999</v>
      </c>
      <c r="E3" s="77">
        <v>0.183</v>
      </c>
      <c r="F3" s="77">
        <v>0.29359999999999997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7.9500000000000001E-2</v>
      </c>
      <c r="E4" s="78">
        <v>8.4499999999999992E-2</v>
      </c>
      <c r="F4" s="78">
        <v>0.17899999999999999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4.4900000000000002E-2</v>
      </c>
      <c r="E5" s="78">
        <v>4.0899999999999999E-2</v>
      </c>
      <c r="F5" s="78">
        <v>0.1119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0.51869999999999994</v>
      </c>
      <c r="F8" s="77">
        <v>0.51479999999999992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0.28420000000000001</v>
      </c>
      <c r="F9" s="77">
        <v>0.31390000000000001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0.13970000000000002</v>
      </c>
      <c r="F10" s="78">
        <v>0.12859999999999999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5.74E-2</v>
      </c>
      <c r="F11" s="78">
        <v>4.2699999999999995E-2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0.44600000000000001</v>
      </c>
      <c r="I14" s="80">
        <v>0.44600000000000001</v>
      </c>
      <c r="J14" s="80">
        <v>0.44600000000000001</v>
      </c>
      <c r="K14" s="80">
        <v>0.44600000000000001</v>
      </c>
      <c r="L14" s="80">
        <v>0.37595000000000001</v>
      </c>
      <c r="M14" s="80">
        <v>0.37595000000000001</v>
      </c>
      <c r="N14" s="80">
        <v>0.37595000000000001</v>
      </c>
      <c r="O14" s="80">
        <v>0.37595000000000001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0.21173587776769204</v>
      </c>
      <c r="I15" s="77">
        <f t="shared" si="0"/>
        <v>0.21173587776769204</v>
      </c>
      <c r="J15" s="77">
        <f t="shared" si="0"/>
        <v>0.21173587776769204</v>
      </c>
      <c r="K15" s="77">
        <f t="shared" si="0"/>
        <v>0.21173587776769204</v>
      </c>
      <c r="L15" s="77">
        <f t="shared" si="0"/>
        <v>0.17848005212278883</v>
      </c>
      <c r="M15" s="77">
        <f t="shared" si="0"/>
        <v>0.17848005212278883</v>
      </c>
      <c r="N15" s="77">
        <f t="shared" si="0"/>
        <v>0.17848005212278883</v>
      </c>
      <c r="O15" s="77">
        <f t="shared" si="0"/>
        <v>0.17848005212278883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0.60509999999999997</v>
      </c>
      <c r="D2" s="78">
        <v>0.39390000000000003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0.17550000000000002</v>
      </c>
      <c r="D3" s="78">
        <v>0.20010000000000003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0.1691</v>
      </c>
      <c r="D4" s="78">
        <v>0.36009999999999998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5.0300000000000011E-2</v>
      </c>
      <c r="D5" s="77">
        <f t="shared" ref="D5:G5" si="0">1-SUM(D2:D4)</f>
        <v>4.5899999999999941E-2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>
        <v>0.27929999999999999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0.15150000000000002</v>
      </c>
      <c r="D4" s="28">
        <v>0.15110000000000001</v>
      </c>
      <c r="E4" s="28">
        <v>0.15090000000000001</v>
      </c>
      <c r="F4" s="28">
        <v>0.15090000000000001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0.37595000000000001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6.0999999999999999E-2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0.39399999999999996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0.34299999999999997</v>
      </c>
      <c r="C19" s="85">
        <f>(1-food_insecure)*0.95</f>
        <v>0.8929999999999999</v>
      </c>
      <c r="D19" s="86">
        <v>2.79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0.34299999999999997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0.22399999999999998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186.74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2020-09-23T13:02:39Z</dcterms:modified>
</cp:coreProperties>
</file>