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EE4497C-D3A6-4D51-B960-83DC2178AC3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<sst xmlns="http://schemas.openxmlformats.org/spreadsheetml/2006/main" count="1117" uniqueCount="272">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</sst>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76611</v>
      </c>
    </row>
    <row r="8" spans="1:3" ht="15" customHeight="1" x14ac:dyDescent="0.25">
      <c r="B8" s="7" t="s">
        <v>106</v>
      </c>
      <c r="C8" s="66">
        <v>0.14000000000000001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0.85866676330566405</v>
      </c>
    </row>
    <row r="11" spans="1:3" ht="15" customHeight="1" x14ac:dyDescent="0.25">
      <c r="B11" s="7" t="s">
        <v>108</v>
      </c>
      <c r="C11" s="66">
        <v>0.86699999999999999</v>
      </c>
    </row>
    <row r="12" spans="1:3" ht="15" customHeight="1" x14ac:dyDescent="0.25">
      <c r="B12" s="7" t="s">
        <v>109</v>
      </c>
      <c r="C12" s="66">
        <v>0.92400000000000004</v>
      </c>
    </row>
    <row r="13" spans="1:3" ht="15" customHeight="1" x14ac:dyDescent="0.25">
      <c r="B13" s="7" t="s">
        <v>110</v>
      </c>
      <c r="C13" s="66">
        <v>0.47499999999999998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0.17370000000000002</v>
      </c>
    </row>
    <row r="24" spans="1:3" ht="15" customHeight="1" x14ac:dyDescent="0.25">
      <c r="B24" s="20" t="s">
        <v>102</v>
      </c>
      <c r="C24" s="67">
        <v>0.52529999999999999</v>
      </c>
    </row>
    <row r="25" spans="1:3" ht="15" customHeight="1" x14ac:dyDescent="0.25">
      <c r="B25" s="20" t="s">
        <v>103</v>
      </c>
      <c r="C25" s="67">
        <v>0.26539999999999997</v>
      </c>
    </row>
    <row r="26" spans="1:3" ht="15" customHeight="1" x14ac:dyDescent="0.25">
      <c r="B26" s="20" t="s">
        <v>104</v>
      </c>
      <c r="C26" s="67">
        <v>3.5600000000000007E-2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0.33100000000000002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18.899999999999999</v>
      </c>
    </row>
    <row r="38" spans="1:5" ht="15" customHeight="1" x14ac:dyDescent="0.25">
      <c r="B38" s="16" t="s">
        <v>91</v>
      </c>
      <c r="C38" s="68">
        <v>26</v>
      </c>
      <c r="D38" s="17"/>
      <c r="E38" s="18"/>
    </row>
    <row r="39" spans="1:5" ht="15" customHeight="1" x14ac:dyDescent="0.25">
      <c r="B39" s="16" t="s">
        <v>90</v>
      </c>
      <c r="C39" s="68">
        <v>31.3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2.7610000000000003E-2</v>
      </c>
      <c r="D45" s="17"/>
    </row>
    <row r="46" spans="1:5" ht="15.75" customHeight="1" x14ac:dyDescent="0.25">
      <c r="B46" s="16" t="s">
        <v>11</v>
      </c>
      <c r="C46" s="67">
        <v>0.10481</v>
      </c>
      <c r="D46" s="17"/>
    </row>
    <row r="47" spans="1:5" ht="15.75" customHeight="1" x14ac:dyDescent="0.25">
      <c r="B47" s="16" t="s">
        <v>12</v>
      </c>
      <c r="C47" s="67">
        <v>0.16329000000000002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0.70428999999999997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1.6131153241625</v>
      </c>
      <c r="D51" s="17"/>
    </row>
    <row r="52" spans="1:4" ht="15" customHeight="1" x14ac:dyDescent="0.25">
      <c r="B52" s="16" t="s">
        <v>125</v>
      </c>
      <c r="C52" s="65">
        <v>1.3691038197399998</v>
      </c>
    </row>
    <row r="53" spans="1:4" ht="15.75" customHeight="1" x14ac:dyDescent="0.25">
      <c r="B53" s="16" t="s">
        <v>126</v>
      </c>
      <c r="C53" s="65">
        <v>1.3691038197399998</v>
      </c>
    </row>
    <row r="54" spans="1:4" ht="15.75" customHeight="1" x14ac:dyDescent="0.25">
      <c r="B54" s="16" t="s">
        <v>127</v>
      </c>
      <c r="C54" s="65">
        <v>1.1271898323</v>
      </c>
    </row>
    <row r="55" spans="1:4" ht="15.75" customHeight="1" x14ac:dyDescent="0.25">
      <c r="B55" s="16" t="s">
        <v>128</v>
      </c>
      <c r="C55" s="65">
        <v>1.1271898323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0.47322021795857949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 x14ac:dyDescent="0.25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0.15262000000000001</v>
      </c>
      <c r="E3" s="26">
        <f>frac_mam_12_23months * 2.6</f>
        <v>9.4120000000000009E-2</v>
      </c>
      <c r="F3" s="26">
        <f>frac_mam_24_59months * 2.6</f>
        <v>0.12609999999999999</v>
      </c>
    </row>
    <row r="4" spans="1:6" ht="15.75" customHeight="1" x14ac:dyDescent="0.25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4.9659999999999996E-2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0.92400000000000004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17625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20613.167164891303</v>
      </c>
      <c r="I2" s="22">
        <f>G2-H2</f>
        <v>182386.83283510868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17393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20341.833560224368</v>
      </c>
      <c r="I3" s="22">
        <f t="shared" ref="I3:I15" si="3">G3-H3</f>
        <v>182658.16643977564</v>
      </c>
    </row>
    <row r="4" spans="1:9" ht="15.75" customHeight="1" x14ac:dyDescent="0.25">
      <c r="A4" s="92">
        <f t="shared" si="2"/>
        <v>2022</v>
      </c>
      <c r="B4" s="74">
        <v>17115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>
        <f t="shared" si="1"/>
        <v>20016.701051183809</v>
      </c>
      <c r="I4" s="22">
        <f t="shared" si="3"/>
        <v>184983.2989488162</v>
      </c>
    </row>
    <row r="5" spans="1:9" ht="15.75" customHeight="1" x14ac:dyDescent="0.25">
      <c r="A5" s="92" t="str">
        <f t="shared" si="2"/>
        <v/>
      </c>
      <c r="B5" s="74">
        <v>15184.087600000001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17758.419060717912</v>
      </c>
      <c r="I5" s="22">
        <f t="shared" si="3"/>
        <v>187241.58093928208</v>
      </c>
    </row>
    <row r="6" spans="1:9" ht="15.75" customHeight="1" x14ac:dyDescent="0.25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 x14ac:dyDescent="0.25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 x14ac:dyDescent="0.25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 x14ac:dyDescent="0.25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 x14ac:dyDescent="0.25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 x14ac:dyDescent="0.25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 x14ac:dyDescent="0.25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 x14ac:dyDescent="0.25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0.14000000000000001</v>
      </c>
      <c r="G5" s="121">
        <f>food_insecure</f>
        <v>0.14000000000000001</v>
      </c>
      <c r="H5" s="121">
        <f>food_insecure</f>
        <v>0.14000000000000001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0.14000000000000001</v>
      </c>
      <c r="G7" s="121">
        <f>food_insecure</f>
        <v>0.14000000000000001</v>
      </c>
      <c r="H7" s="121">
        <f>food_insecure</f>
        <v>0.14000000000000001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2.814860525E-2</v>
      </c>
    </row>
    <row r="4" spans="1:8" ht="15.75" customHeight="1" x14ac:dyDescent="0.25">
      <c r="B4" s="24" t="s">
        <v>7</v>
      </c>
      <c r="C4" s="76">
        <v>0.25160249547358704</v>
      </c>
    </row>
    <row r="5" spans="1:8" ht="15.75" customHeight="1" x14ac:dyDescent="0.25">
      <c r="B5" s="24" t="s">
        <v>8</v>
      </c>
      <c r="C5" s="76">
        <v>6.2141064858799673E-2</v>
      </c>
    </row>
    <row r="6" spans="1:8" ht="15.75" customHeight="1" x14ac:dyDescent="0.25">
      <c r="B6" s="24" t="s">
        <v>10</v>
      </c>
      <c r="C6" s="76">
        <v>0.132634299566256</v>
      </c>
    </row>
    <row r="7" spans="1:8" ht="15.75" customHeight="1" x14ac:dyDescent="0.25">
      <c r="B7" s="24" t="s">
        <v>13</v>
      </c>
      <c r="C7" s="76">
        <v>0.22679234307932028</v>
      </c>
    </row>
    <row r="8" spans="1:8" ht="15.75" customHeight="1" x14ac:dyDescent="0.25">
      <c r="B8" s="24" t="s">
        <v>14</v>
      </c>
      <c r="C8" s="76">
        <v>1.2062136517387812E-4</v>
      </c>
    </row>
    <row r="9" spans="1:8" ht="15.75" customHeight="1" x14ac:dyDescent="0.25">
      <c r="B9" s="24" t="s">
        <v>27</v>
      </c>
      <c r="C9" s="76">
        <v>0.10345317144235493</v>
      </c>
    </row>
    <row r="10" spans="1:8" ht="15.75" customHeight="1" x14ac:dyDescent="0.25">
      <c r="B10" s="24" t="s">
        <v>15</v>
      </c>
      <c r="C10" s="76">
        <v>0.19510739896450824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 x14ac:dyDescent="0.25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 x14ac:dyDescent="0.25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 x14ac:dyDescent="0.25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 x14ac:dyDescent="0.25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 x14ac:dyDescent="0.25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 x14ac:dyDescent="0.25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 x14ac:dyDescent="0.25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 x14ac:dyDescent="0.25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5.6900000000000006E-2</v>
      </c>
    </row>
    <row r="27" spans="1:8" ht="15.75" customHeight="1" x14ac:dyDescent="0.25">
      <c r="B27" s="24" t="s">
        <v>39</v>
      </c>
      <c r="C27" s="76">
        <v>0.1479</v>
      </c>
    </row>
    <row r="28" spans="1:8" ht="15.75" customHeight="1" x14ac:dyDescent="0.25">
      <c r="B28" s="24" t="s">
        <v>40</v>
      </c>
      <c r="C28" s="76">
        <v>0.14150000000000001</v>
      </c>
    </row>
    <row r="29" spans="1:8" ht="15.75" customHeight="1" x14ac:dyDescent="0.25">
      <c r="B29" s="24" t="s">
        <v>41</v>
      </c>
      <c r="C29" s="76">
        <v>0.128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0.1424</v>
      </c>
    </row>
    <row r="32" spans="1:8" ht="15.75" customHeight="1" x14ac:dyDescent="0.25">
      <c r="B32" s="24" t="s">
        <v>44</v>
      </c>
      <c r="C32" s="76">
        <v>2.5699999999999997E-2</v>
      </c>
    </row>
    <row r="33" spans="2:3" ht="15.75" customHeight="1" x14ac:dyDescent="0.25">
      <c r="B33" s="24" t="s">
        <v>45</v>
      </c>
      <c r="C33" s="76">
        <v>0.1082</v>
      </c>
    </row>
    <row r="34" spans="2:3" ht="15.75" customHeight="1" x14ac:dyDescent="0.25">
      <c r="B34" s="24" t="s">
        <v>46</v>
      </c>
      <c r="C34" s="76">
        <v>0.19860000000223518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0.72877991586854451</v>
      </c>
      <c r="D2" s="77">
        <v>0.73670000000000002</v>
      </c>
      <c r="E2" s="77">
        <v>0.79180000000000006</v>
      </c>
      <c r="F2" s="77">
        <v>0.63800000000000001</v>
      </c>
      <c r="G2" s="77">
        <v>0.67310000000000003</v>
      </c>
    </row>
    <row r="3" spans="1:15" ht="15.75" customHeight="1" x14ac:dyDescent="0.25">
      <c r="A3" s="5"/>
      <c r="B3" s="11" t="s">
        <v>118</v>
      </c>
      <c r="C3" s="77">
        <v>0.12659999999999999</v>
      </c>
      <c r="D3" s="77">
        <v>0.12659999999999999</v>
      </c>
      <c r="E3" s="77">
        <v>0.1459</v>
      </c>
      <c r="F3" s="77">
        <v>0.23219999999999999</v>
      </c>
      <c r="G3" s="77">
        <v>0.21280000000000002</v>
      </c>
    </row>
    <row r="4" spans="1:15" ht="15.75" customHeight="1" x14ac:dyDescent="0.25">
      <c r="A4" s="5"/>
      <c r="B4" s="11" t="s">
        <v>116</v>
      </c>
      <c r="C4" s="78">
        <v>8.3400000000000002E-2</v>
      </c>
      <c r="D4" s="78">
        <v>8.3400000000000002E-2</v>
      </c>
      <c r="E4" s="78">
        <v>5.4199999999999998E-2</v>
      </c>
      <c r="F4" s="78">
        <v>9.9299999999999999E-2</v>
      </c>
      <c r="G4" s="78">
        <v>8.1199999999999994E-2</v>
      </c>
    </row>
    <row r="5" spans="1:15" ht="15.75" customHeight="1" x14ac:dyDescent="0.25">
      <c r="A5" s="5"/>
      <c r="B5" s="11" t="s">
        <v>119</v>
      </c>
      <c r="C5" s="78">
        <v>5.3200000000000004E-2</v>
      </c>
      <c r="D5" s="78">
        <v>5.33E-2</v>
      </c>
      <c r="E5" s="78">
        <v>8.0612900000000005E-3</v>
      </c>
      <c r="F5" s="78">
        <v>3.0499999999999999E-2</v>
      </c>
      <c r="G5" s="78">
        <v>3.2899999999999999E-2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0.7288</v>
      </c>
      <c r="F8" s="77">
        <v>0.83389999999999997</v>
      </c>
      <c r="G8" s="77">
        <v>0.73150000000000004</v>
      </c>
    </row>
    <row r="9" spans="1:15" ht="15.75" customHeight="1" x14ac:dyDescent="0.25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0.11289999999999999</v>
      </c>
      <c r="G9" s="77">
        <v>0.2039</v>
      </c>
    </row>
    <row r="10" spans="1:15" ht="15.75" customHeight="1" x14ac:dyDescent="0.25">
      <c r="B10" s="7" t="s">
        <v>122</v>
      </c>
      <c r="C10" s="78">
        <v>4.99E-2</v>
      </c>
      <c r="D10" s="78">
        <v>4.99E-2</v>
      </c>
      <c r="E10" s="78">
        <v>5.8700000000000002E-2</v>
      </c>
      <c r="F10" s="78">
        <v>3.6200000000000003E-2</v>
      </c>
      <c r="G10" s="78">
        <v>4.8499999999999995E-2</v>
      </c>
    </row>
    <row r="11" spans="1:15" ht="15.75" customHeight="1" x14ac:dyDescent="0.25">
      <c r="B11" s="7" t="s">
        <v>123</v>
      </c>
      <c r="C11" s="78">
        <v>2.2799999999999997E-2</v>
      </c>
      <c r="D11" s="78">
        <v>2.2799999999999997E-2</v>
      </c>
      <c r="E11" s="78">
        <v>1.9099999999999999E-2</v>
      </c>
      <c r="F11" s="78">
        <v>1.6899999999999998E-2</v>
      </c>
      <c r="G11" s="78">
        <v>1.6E-2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0.30423</v>
      </c>
      <c r="I14" s="80">
        <v>0.30423</v>
      </c>
      <c r="J14" s="80">
        <v>0.30423</v>
      </c>
      <c r="K14" s="80">
        <v>0.30423</v>
      </c>
      <c r="L14" s="80">
        <v>0.32335999999999998</v>
      </c>
      <c r="M14" s="80">
        <v>0.32335999999999998</v>
      </c>
      <c r="N14" s="80">
        <v>0.32335999999999998</v>
      </c>
      <c r="O14" s="80">
        <v>0.32335999999999998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0.14396778690953863</v>
      </c>
      <c r="I15" s="77">
        <f t="shared" si="0"/>
        <v>0.14396778690953863</v>
      </c>
      <c r="J15" s="77">
        <f t="shared" si="0"/>
        <v>0.14396778690953863</v>
      </c>
      <c r="K15" s="77">
        <f t="shared" si="0"/>
        <v>0.14396778690953863</v>
      </c>
      <c r="L15" s="77">
        <f t="shared" si="0"/>
        <v>0.15302048967908627</v>
      </c>
      <c r="M15" s="77">
        <f t="shared" si="0"/>
        <v>0.15302048967908627</v>
      </c>
      <c r="N15" s="77">
        <f t="shared" si="0"/>
        <v>0.15302048967908627</v>
      </c>
      <c r="O15" s="77">
        <f t="shared" si="0"/>
        <v>0.15302048967908627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0.37880000000000003</v>
      </c>
      <c r="D2" s="78">
        <v>0.21260000000000001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0.19339999999999999</v>
      </c>
      <c r="D3" s="78">
        <v>0.1328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0.38170000000000004</v>
      </c>
      <c r="D4" s="78">
        <v>0.50950000000000006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4.6099999999999919E-2</v>
      </c>
      <c r="D5" s="77">
        <f t="shared" ref="D5:G5" si="0">1-SUM(D2:D4)</f>
        <v>0.1450999999999999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0.1143</v>
      </c>
      <c r="D2" s="28">
        <v>0.1149</v>
      </c>
      <c r="E2" s="28">
        <v>0.11479999999999999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0.30423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0.32335999999999998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0.21260000000000001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31.3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64.12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26.42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</v>
      </c>
      <c r="E13" s="86" t="s">
        <v>201</v>
      </c>
    </row>
    <row r="14" spans="1:5" ht="15.75" customHeight="1" x14ac:dyDescent="0.25">
      <c r="A14" s="11" t="s">
        <v>189</v>
      </c>
      <c r="B14" s="85">
        <v>0.25</v>
      </c>
      <c r="C14" s="85">
        <v>0.95</v>
      </c>
      <c r="D14" s="86">
        <v>13.85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13.85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0.82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0.17300000000000001</v>
      </c>
      <c r="C18" s="85">
        <v>0.95</v>
      </c>
      <c r="D18" s="86">
        <v>11.06</v>
      </c>
      <c r="E18" s="86" t="s">
        <v>201</v>
      </c>
    </row>
    <row r="19" spans="1:5" ht="15.75" customHeight="1" x14ac:dyDescent="0.25">
      <c r="A19" s="53" t="s">
        <v>174</v>
      </c>
      <c r="B19" s="85">
        <v>0.40600000000000003</v>
      </c>
      <c r="C19" s="85">
        <f>(1-food_insecure)*0.95</f>
        <v>0.81699999999999995</v>
      </c>
      <c r="D19" s="86">
        <v>11.06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23.93</v>
      </c>
      <c r="E22" s="86" t="s">
        <v>201</v>
      </c>
    </row>
    <row r="23" spans="1:5" ht="15.75" customHeight="1" x14ac:dyDescent="0.25">
      <c r="A23" s="53" t="s">
        <v>34</v>
      </c>
      <c r="B23" s="85">
        <v>5.2999999999999999E-2</v>
      </c>
      <c r="C23" s="85">
        <v>0.95</v>
      </c>
      <c r="D23" s="86">
        <v>4.57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19.809999999999999</v>
      </c>
      <c r="E24" s="86" t="s">
        <v>201</v>
      </c>
    </row>
    <row r="25" spans="1:5" ht="15.75" customHeight="1" x14ac:dyDescent="0.25">
      <c r="A25" s="53" t="s">
        <v>87</v>
      </c>
      <c r="B25" s="85">
        <v>0.41200000000000003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0.34200000000000003</v>
      </c>
      <c r="C26" s="85">
        <v>0.95</v>
      </c>
      <c r="D26" s="86">
        <v>5.66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19.809999999999999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0.42499999999999999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0.40600000000000003</v>
      </c>
      <c r="C29" s="85">
        <v>0.95</v>
      </c>
      <c r="D29" s="86">
        <v>126.41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315.67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334.61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1.77</v>
      </c>
      <c r="E32" s="86" t="s">
        <v>201</v>
      </c>
    </row>
    <row r="33" spans="1:6" ht="15.75" customHeight="1" x14ac:dyDescent="0.25">
      <c r="A33" s="53" t="s">
        <v>83</v>
      </c>
      <c r="B33" s="85">
        <v>0.78799999999999992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0.85799999999999998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2020-09-23T13:18:27Z</dcterms:modified>
</cp:coreProperties>
</file>