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1900" yWindow="460" windowWidth="20960" windowHeight="1248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D3" i="5"/>
  <c r="E3" i="5"/>
  <c r="F3" i="5"/>
  <c r="G3" i="5"/>
  <c r="C3" i="5"/>
  <c r="C2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C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'normal' and 'mild' categories are fictional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10.64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17.02</t>
        </r>
      </text>
    </comment>
    <comment ref="F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28.34</t>
        </r>
      </text>
    </comment>
    <comment ref="G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29.05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LiST:7.73</t>
        </r>
      </text>
    </comment>
    <comment ref="E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7.24</t>
        </r>
      </text>
    </comment>
    <comment ref="F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20.96</t>
        </r>
      </text>
    </comment>
    <comment ref="G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LiST17.58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<sst xmlns="http://schemas.openxmlformats.org/spreadsheetml/2006/main" count="321" uniqueCount="80">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</sst>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2" fontId="0" fillId="0" borderId="0" xfId="0" applyNumberFormat="1" applyFont="1" applyAlignment="1">
      <alignment horizontal="right"/>
    </xf>
    <xf numFmtId="165" fontId="12" fillId="0" borderId="0" xfId="9" applyNumberFormat="1" applyFont="1"/>
    <xf numFmtId="165" fontId="0" fillId="0" borderId="0" xfId="9" applyNumberFormat="1" applyFont="1"/>
    <xf numFmtId="165" fontId="4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0" fillId="6" borderId="0" xfId="0" applyFont="1" applyFill="1" applyAlignment="1"/>
    <xf numFmtId="2" fontId="4" fillId="2" borderId="0" xfId="1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4" borderId="0" xfId="0" applyNumberFormat="1" applyFont="1" applyFill="1" applyAlignment="1">
      <alignment horizontal="right"/>
    </xf>
    <xf numFmtId="2" fontId="0" fillId="5" borderId="0" xfId="10" applyNumberFormat="1" applyFont="1" applyFill="1" applyAlignment="1"/>
    <xf numFmtId="0" fontId="0" fillId="8" borderId="0" xfId="0" applyFont="1" applyFill="1" applyAlignment="1"/>
  </cellXfs>
  <cellStyles count="19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zoomScale="88" zoomScaleNormal="88" zoomScalePageLayoutView="88" workbookViewId="0">
      <selection activeCell="D6" sqref="D6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8">
        <v>9622975</v>
      </c>
    </row>
    <row r="3" spans="1:2" ht="15.75" customHeight="1">
      <c r="A3" s="5" t="s">
        <v>8</v>
      </c>
      <c r="B3" s="19">
        <v>2070000</v>
      </c>
    </row>
    <row r="4" spans="1:2" ht="15.75" customHeight="1">
      <c r="A4" s="5" t="s">
        <v>9</v>
      </c>
      <c r="B4" s="20">
        <v>2433877.8870553677</v>
      </c>
    </row>
    <row r="5" spans="1:2" ht="15.75" customHeight="1">
      <c r="A5" s="5" t="s">
        <v>71</v>
      </c>
      <c r="B5" s="8">
        <v>1</v>
      </c>
    </row>
    <row r="6" spans="1:2" ht="15.75" customHeight="1">
      <c r="A6" s="5" t="s">
        <v>70</v>
      </c>
      <c r="B6" s="21">
        <v>0.28199999999999997</v>
      </c>
    </row>
    <row r="7" spans="1:2" ht="15.75" customHeight="1">
      <c r="A7" s="5" t="s">
        <v>72</v>
      </c>
      <c r="B7" s="1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9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9" t="s">
        <v>16</v>
      </c>
      <c r="B2" s="9">
        <v>1</v>
      </c>
      <c r="C2">
        <v>1</v>
      </c>
      <c r="D2" s="9">
        <v>1</v>
      </c>
      <c r="E2" s="9">
        <v>1</v>
      </c>
      <c r="F2" s="5"/>
      <c r="G2" s="5"/>
    </row>
    <row r="3" spans="1:7" ht="15.75" customHeight="1">
      <c r="A3" s="9" t="s">
        <v>21</v>
      </c>
      <c r="B3" s="9">
        <v>1</v>
      </c>
      <c r="C3">
        <v>2.0099999999999998</v>
      </c>
      <c r="D3" s="9">
        <v>3.39</v>
      </c>
      <c r="E3" s="9">
        <v>11.89</v>
      </c>
      <c r="F3" s="5"/>
      <c r="G3" s="5"/>
    </row>
    <row r="4" spans="1:7" ht="15.75" customHeight="1">
      <c r="A4" s="9" t="s">
        <v>22</v>
      </c>
      <c r="B4" s="9">
        <v>1</v>
      </c>
      <c r="C4">
        <v>2.0099999999999998</v>
      </c>
      <c r="D4" s="9">
        <v>3.39</v>
      </c>
      <c r="E4" s="9">
        <v>11.89</v>
      </c>
      <c r="F4" s="5"/>
      <c r="G4" s="5"/>
    </row>
    <row r="5" spans="1:7" ht="15.75" customHeight="1">
      <c r="A5" s="9" t="s">
        <v>24</v>
      </c>
      <c r="B5" s="9">
        <v>1</v>
      </c>
      <c r="C5">
        <v>2.0099999999999998</v>
      </c>
      <c r="D5" s="9">
        <v>3.39</v>
      </c>
      <c r="E5" s="9">
        <v>11.89</v>
      </c>
      <c r="F5" s="5"/>
      <c r="G5" s="5"/>
    </row>
    <row r="6" spans="1:7" ht="15.75" customHeight="1">
      <c r="A6" s="9" t="s">
        <v>27</v>
      </c>
      <c r="B6" s="9">
        <v>1</v>
      </c>
      <c r="C6">
        <v>1</v>
      </c>
      <c r="D6" s="9">
        <v>999.99</v>
      </c>
      <c r="E6" s="9">
        <v>999.99</v>
      </c>
      <c r="F6" s="5"/>
      <c r="G6" s="5"/>
    </row>
    <row r="7" spans="1:7" ht="15.75" customHeight="1">
      <c r="A7" s="9" t="s">
        <v>28</v>
      </c>
      <c r="B7" s="9">
        <v>1</v>
      </c>
      <c r="C7">
        <v>1</v>
      </c>
      <c r="D7" s="9">
        <v>1</v>
      </c>
      <c r="E7" s="9">
        <v>1</v>
      </c>
      <c r="F7" s="5"/>
      <c r="G7" s="5"/>
    </row>
    <row r="8" spans="1:7" ht="15.75" customHeight="1">
      <c r="A8" s="9" t="s">
        <v>54</v>
      </c>
      <c r="B8" s="9">
        <v>1</v>
      </c>
      <c r="C8">
        <v>1</v>
      </c>
      <c r="D8" s="9">
        <v>1</v>
      </c>
      <c r="E8" s="9">
        <v>1</v>
      </c>
      <c r="F8" s="5"/>
      <c r="G8" s="5"/>
    </row>
    <row r="9" spans="1:7" ht="15.75" customHeight="1">
      <c r="A9" s="9" t="s">
        <v>31</v>
      </c>
      <c r="B9" s="9">
        <v>1</v>
      </c>
      <c r="C9">
        <v>1</v>
      </c>
      <c r="D9" s="9">
        <v>1</v>
      </c>
      <c r="E9" s="9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10" t="s">
        <v>53</v>
      </c>
      <c r="B1" s="10" t="s">
        <v>26</v>
      </c>
      <c r="C1" s="10" t="s">
        <v>25</v>
      </c>
      <c r="D1" s="10" t="s">
        <v>23</v>
      </c>
    </row>
    <row r="2" spans="1:4" ht="15.75" customHeight="1">
      <c r="A2" s="11">
        <v>1</v>
      </c>
      <c r="B2" s="11">
        <v>5</v>
      </c>
      <c r="C2" s="11">
        <v>6.4</v>
      </c>
      <c r="D2" s="11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1" sqref="A21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17" sqref="A17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2">
        <v>5.16</v>
      </c>
      <c r="C2" s="12">
        <v>5.16</v>
      </c>
      <c r="D2" s="12">
        <v>1.82</v>
      </c>
      <c r="E2" s="14">
        <v>1.82</v>
      </c>
      <c r="F2" s="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2" t="s">
        <v>45</v>
      </c>
      <c r="B2" s="12" t="s">
        <v>45</v>
      </c>
      <c r="C2" s="12" t="s">
        <v>47</v>
      </c>
      <c r="D2" s="12" t="s">
        <v>47</v>
      </c>
      <c r="E2" s="13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17" sqref="F1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9">
        <v>2110000</v>
      </c>
    </row>
    <row r="3" spans="1:2" ht="15.75" customHeight="1">
      <c r="A3" s="4">
        <v>2018</v>
      </c>
      <c r="B3" s="19">
        <v>2150000</v>
      </c>
    </row>
    <row r="4" spans="1:2" ht="15.75" customHeight="1">
      <c r="A4" s="4">
        <v>2019</v>
      </c>
      <c r="B4" s="19">
        <v>2200000</v>
      </c>
    </row>
    <row r="5" spans="1:2" ht="15.75" customHeight="1">
      <c r="A5" s="4">
        <v>2020</v>
      </c>
      <c r="B5" s="19">
        <v>2240000</v>
      </c>
    </row>
    <row r="6" spans="1:2" ht="15.75" customHeight="1">
      <c r="A6" s="4">
        <v>2021</v>
      </c>
      <c r="B6" s="19">
        <v>2280000</v>
      </c>
    </row>
    <row r="7" spans="1:2" ht="15.75" customHeight="1">
      <c r="A7" s="4">
        <v>2022</v>
      </c>
      <c r="B7" s="19">
        <v>2330000</v>
      </c>
    </row>
    <row r="8" spans="1:2" ht="15.75" customHeight="1">
      <c r="A8" s="4">
        <v>2023</v>
      </c>
      <c r="B8" s="19">
        <v>2380000</v>
      </c>
    </row>
    <row r="9" spans="1:2" ht="15.75" customHeight="1">
      <c r="A9" s="4">
        <v>2024</v>
      </c>
      <c r="B9" s="19">
        <v>2420000</v>
      </c>
    </row>
    <row r="10" spans="1:2" ht="15.75" customHeight="1">
      <c r="A10" s="4">
        <v>2025</v>
      </c>
      <c r="B10" s="19">
        <v>2480000</v>
      </c>
    </row>
    <row r="11" spans="1:2" ht="15.75" customHeight="1">
      <c r="A11" s="4">
        <v>2026</v>
      </c>
      <c r="B11" s="19">
        <v>2530000</v>
      </c>
    </row>
    <row r="12" spans="1:2" ht="15.75" customHeight="1">
      <c r="A12" s="4">
        <v>2027</v>
      </c>
      <c r="B12" s="19">
        <v>2580000</v>
      </c>
    </row>
    <row r="13" spans="1:2" ht="15.75" customHeight="1">
      <c r="A13" s="4">
        <v>2028</v>
      </c>
      <c r="B13" s="19">
        <v>2630000</v>
      </c>
    </row>
    <row r="14" spans="1:2" ht="15.75" customHeight="1">
      <c r="A14" s="4">
        <v>2029</v>
      </c>
      <c r="B14" s="19">
        <v>2690000</v>
      </c>
    </row>
    <row r="15" spans="1:2" ht="15.75" customHeight="1">
      <c r="A15" s="4">
        <v>2030</v>
      </c>
      <c r="B15" s="19">
        <v>2740000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8" sqref="B8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4">
        <v>0.89970000000000006</v>
      </c>
      <c r="C2" s="24">
        <v>0.95</v>
      </c>
      <c r="D2" s="24">
        <v>0.4</v>
      </c>
      <c r="E2" s="5"/>
      <c r="F2" s="15"/>
      <c r="G2" s="5"/>
    </row>
    <row r="3" spans="1:7" ht="15.75" customHeight="1">
      <c r="A3" s="5" t="s">
        <v>74</v>
      </c>
      <c r="B3" s="5">
        <v>0</v>
      </c>
      <c r="C3" s="5">
        <v>0.95</v>
      </c>
      <c r="D3" s="25">
        <v>48</v>
      </c>
      <c r="E3" s="5"/>
      <c r="F3" s="15"/>
      <c r="G3" s="5"/>
    </row>
    <row r="4" spans="1:7" ht="15.75" customHeight="1">
      <c r="A4" t="s">
        <v>75</v>
      </c>
      <c r="B4" s="5">
        <v>0</v>
      </c>
      <c r="C4" s="5">
        <v>0.95</v>
      </c>
      <c r="D4" s="25">
        <v>25</v>
      </c>
    </row>
    <row r="5" spans="1:7" ht="15.75" customHeight="1">
      <c r="A5" t="s">
        <v>77</v>
      </c>
      <c r="B5" s="24">
        <v>0.3538</v>
      </c>
      <c r="C5" s="24">
        <v>0.95</v>
      </c>
      <c r="D5" s="24">
        <v>3.42</v>
      </c>
      <c r="E5" s="5"/>
      <c r="F5" s="15"/>
      <c r="G5" s="5"/>
    </row>
    <row r="6" spans="1:7" ht="15.75" customHeight="1">
      <c r="A6" s="5" t="s">
        <v>78</v>
      </c>
      <c r="B6" s="24">
        <v>0</v>
      </c>
      <c r="C6" s="26">
        <v>0.95</v>
      </c>
      <c r="D6" s="24">
        <v>0.32</v>
      </c>
      <c r="E6" s="5"/>
      <c r="F6" s="5"/>
      <c r="G6" s="5"/>
    </row>
    <row r="7" spans="1:7" ht="15.75" customHeight="1">
      <c r="A7" s="5" t="s">
        <v>79</v>
      </c>
      <c r="B7" s="24">
        <v>0.15</v>
      </c>
      <c r="C7" s="32">
        <v>0.95</v>
      </c>
      <c r="D7" s="24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selection activeCell="A14" sqref="A14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0.28199999999999997</v>
      </c>
      <c r="E3" s="4">
        <f>demographics!$B$6</f>
        <v>0.28199999999999997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0.28199999999999997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s="5" t="s">
        <v>79</v>
      </c>
      <c r="B7" s="4">
        <v>1</v>
      </c>
      <c r="C7" s="4">
        <v>1</v>
      </c>
      <c r="D7" s="4">
        <v>1</v>
      </c>
      <c r="E7" s="4">
        <v>1</v>
      </c>
      <c r="F7" s="4">
        <v>0</v>
      </c>
      <c r="G7" s="4">
        <v>1</v>
      </c>
    </row>
    <row r="8" spans="1:10" ht="15.75" customHeight="1">
      <c r="B8" s="5"/>
      <c r="C8" s="4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6">
        <v>0.21</v>
      </c>
      <c r="D2" s="16">
        <v>0.21</v>
      </c>
      <c r="E2" s="16">
        <v>0</v>
      </c>
      <c r="F2" s="16">
        <v>0</v>
      </c>
    </row>
    <row r="3" spans="1:6" ht="15.75" customHeight="1">
      <c r="B3" t="s">
        <v>69</v>
      </c>
      <c r="C3" s="16">
        <f>demographics!$B$5 * 'Interventions target population'!$G$4</f>
        <v>0.28199999999999997</v>
      </c>
      <c r="D3" s="16">
        <f>demographics!$B$5 * 'Interventions target population'!$G$4</f>
        <v>0.28199999999999997</v>
      </c>
      <c r="E3" s="16">
        <v>0</v>
      </c>
      <c r="F3" s="16">
        <v>0</v>
      </c>
    </row>
    <row r="4" spans="1:6" ht="15.75" customHeight="1">
      <c r="A4" t="s">
        <v>77</v>
      </c>
      <c r="B4" t="s">
        <v>66</v>
      </c>
      <c r="C4" s="16">
        <v>0.1</v>
      </c>
      <c r="D4" s="16">
        <v>0.1</v>
      </c>
      <c r="E4" s="16">
        <v>0</v>
      </c>
      <c r="F4" s="16">
        <v>0</v>
      </c>
    </row>
    <row r="5" spans="1:6" ht="15.75" customHeight="1">
      <c r="B5" t="s">
        <v>69</v>
      </c>
      <c r="C5" s="16">
        <v>1</v>
      </c>
      <c r="D5" s="16">
        <v>1</v>
      </c>
      <c r="E5" s="16">
        <v>0</v>
      </c>
      <c r="F5" s="16">
        <v>0</v>
      </c>
    </row>
    <row r="6" spans="1:6" ht="15.75" customHeight="1">
      <c r="A6" s="5"/>
      <c r="C6" s="23"/>
      <c r="D6" s="23"/>
      <c r="E6" s="23"/>
      <c r="F6" s="16"/>
    </row>
    <row r="7" spans="1:6" ht="15.75" customHeight="1">
      <c r="C7" s="23"/>
      <c r="D7" s="23"/>
      <c r="E7" s="23"/>
      <c r="F7" s="1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5">
        <f>E2*0.8</f>
        <v>0.24</v>
      </c>
      <c r="F4" s="25">
        <f t="shared" ref="F4:G4" si="0">F2*0.8</f>
        <v>0.24</v>
      </c>
      <c r="G4" s="25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5">
        <f>E2*0.8</f>
        <v>0.496</v>
      </c>
      <c r="F4" s="25">
        <f t="shared" ref="F4:G4" si="0">F2*0.8</f>
        <v>0.496</v>
      </c>
      <c r="G4" s="25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6">
        <v>25</v>
      </c>
      <c r="B2" s="6">
        <v>43</v>
      </c>
      <c r="C2" s="6">
        <v>67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7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7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7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7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7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7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7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7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22">
        <v>0</v>
      </c>
      <c r="C10" s="7">
        <v>0.1368</v>
      </c>
      <c r="D10" s="7">
        <v>0.1368</v>
      </c>
      <c r="E10" s="7">
        <v>0.1368</v>
      </c>
      <c r="F10" s="7">
        <v>0.1368</v>
      </c>
    </row>
    <row r="11" spans="1:6" ht="15.75" customHeight="1">
      <c r="A11" t="s">
        <v>36</v>
      </c>
      <c r="B11" s="22">
        <v>0</v>
      </c>
      <c r="C11" s="7">
        <v>0.20660000000000001</v>
      </c>
      <c r="D11" s="7">
        <v>0.20660000000000001</v>
      </c>
      <c r="E11" s="7">
        <v>0.20660000000000001</v>
      </c>
      <c r="F11" s="7">
        <v>0.20660000000000001</v>
      </c>
    </row>
    <row r="12" spans="1:6" ht="15.75" customHeight="1">
      <c r="A12" t="s">
        <v>37</v>
      </c>
      <c r="B12" s="22">
        <v>0</v>
      </c>
      <c r="C12" s="7">
        <v>2.1100000000000001E-2</v>
      </c>
      <c r="D12" s="7">
        <v>2.1100000000000001E-2</v>
      </c>
      <c r="E12" s="7">
        <v>2.1100000000000001E-2</v>
      </c>
      <c r="F12" s="7">
        <v>2.1100000000000001E-2</v>
      </c>
    </row>
    <row r="13" spans="1:6" ht="15.75" customHeight="1">
      <c r="A13" t="s">
        <v>38</v>
      </c>
      <c r="B13" s="5">
        <v>0</v>
      </c>
      <c r="C13" s="7">
        <v>7.4999999999999997E-3</v>
      </c>
      <c r="D13" s="7">
        <v>7.4999999999999997E-3</v>
      </c>
      <c r="E13" s="7">
        <v>7.4999999999999997E-3</v>
      </c>
      <c r="F13" s="7">
        <v>7.4999999999999997E-3</v>
      </c>
    </row>
    <row r="14" spans="1:6" ht="15.75" customHeight="1">
      <c r="A14" t="s">
        <v>39</v>
      </c>
      <c r="B14" s="5">
        <v>0</v>
      </c>
      <c r="C14" s="7">
        <v>8.6199999999999999E-2</v>
      </c>
      <c r="D14" s="7">
        <v>8.6199999999999999E-2</v>
      </c>
      <c r="E14" s="7">
        <v>8.6199999999999999E-2</v>
      </c>
      <c r="F14" s="7">
        <v>8.6199999999999999E-2</v>
      </c>
    </row>
    <row r="15" spans="1:6" ht="15.75" customHeight="1">
      <c r="A15" t="s">
        <v>40</v>
      </c>
      <c r="B15" s="5">
        <v>0</v>
      </c>
      <c r="C15" s="7">
        <v>2.86E-2</v>
      </c>
      <c r="D15" s="7">
        <v>2.86E-2</v>
      </c>
      <c r="E15" s="7">
        <v>2.86E-2</v>
      </c>
      <c r="F15" s="7">
        <v>2.86E-2</v>
      </c>
    </row>
    <row r="16" spans="1:6" ht="15.75" customHeight="1">
      <c r="A16" t="s">
        <v>41</v>
      </c>
      <c r="B16" s="5">
        <v>0</v>
      </c>
      <c r="C16" s="7">
        <v>1.5299999999999999E-2</v>
      </c>
      <c r="D16" s="7">
        <v>1.5299999999999999E-2</v>
      </c>
      <c r="E16" s="7">
        <v>1.5299999999999999E-2</v>
      </c>
      <c r="F16" s="7">
        <v>1.5299999999999999E-2</v>
      </c>
    </row>
    <row r="17" spans="1:6" ht="15.75" customHeight="1">
      <c r="A17" t="s">
        <v>42</v>
      </c>
      <c r="B17" s="5">
        <v>0</v>
      </c>
      <c r="C17" s="7">
        <v>0.13589999999999999</v>
      </c>
      <c r="D17" s="7">
        <v>0.13589999999999999</v>
      </c>
      <c r="E17" s="7">
        <v>0.13589999999999999</v>
      </c>
      <c r="F17" s="7">
        <v>0.13589999999999999</v>
      </c>
    </row>
    <row r="18" spans="1:6" ht="15.75" customHeight="1">
      <c r="A18" t="s">
        <v>43</v>
      </c>
      <c r="B18" s="5">
        <v>0</v>
      </c>
      <c r="C18" s="7">
        <v>0.36199999999999999</v>
      </c>
      <c r="D18" s="7">
        <v>0.36199999999999999</v>
      </c>
      <c r="E18" s="7">
        <v>0.36199999999999999</v>
      </c>
      <c r="F18" s="7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4" sqref="G4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27">
        <f>(1-_xlfn.NORM.DIST(_xlfn.NORM.INV(SUM(C4:C5)/100, 0, 1) + 1, 0, 1, TRUE)) * 100</f>
        <v>54.471569980476652</v>
      </c>
      <c r="D2" s="27">
        <f t="shared" ref="D2:G2" si="0">(1-_xlfn.NORM.DIST(_xlfn.NORM.INV(SUM(D4:D5)/100, 0, 1) + 1, 0, 1, TRUE)) * 100</f>
        <v>54.471569980476652</v>
      </c>
      <c r="E2" s="27">
        <f t="shared" si="0"/>
        <v>44.475236686630382</v>
      </c>
      <c r="F2" s="27">
        <f t="shared" si="0"/>
        <v>24.326698333409567</v>
      </c>
      <c r="G2" s="27">
        <f t="shared" si="0"/>
        <v>23.259986385548594</v>
      </c>
    </row>
    <row r="3" spans="1:7" ht="15.75" customHeight="1">
      <c r="B3" s="5" t="s">
        <v>29</v>
      </c>
      <c r="C3" s="27">
        <f xml:space="preserve"> _xlfn.NORM.DIST(_xlfn.NORM.INV(SUM(C4:C5)/100,0,1)+1, 0, 1, TRUE)*100 - _xlfn.SUM(C4:C5)</f>
        <v>32.228430019523351</v>
      </c>
      <c r="D3" s="27">
        <f t="shared" ref="D3:G3" si="1" xml:space="preserve"> _xlfn.NORM.DIST(_xlfn.NORM.INV(SUM(D4:D5)/100,0,1)+1, 0, 1, TRUE)*100 - _xlfn.SUM(D4:D5)</f>
        <v>32.228430019523351</v>
      </c>
      <c r="E3" s="27">
        <f t="shared" si="1"/>
        <v>36.064763313369617</v>
      </c>
      <c r="F3" s="27">
        <f t="shared" si="1"/>
        <v>37.623301666590436</v>
      </c>
      <c r="G3" s="27">
        <f t="shared" si="1"/>
        <v>37.370013614451409</v>
      </c>
    </row>
    <row r="4" spans="1:7" ht="15.75" customHeight="1">
      <c r="B4" s="5" t="s">
        <v>32</v>
      </c>
      <c r="C4" s="27">
        <v>8.6999999999999993</v>
      </c>
      <c r="D4" s="27">
        <v>8.6999999999999993</v>
      </c>
      <c r="E4" s="27">
        <v>13.700000000000001</v>
      </c>
      <c r="F4" s="27">
        <v>24.75</v>
      </c>
      <c r="G4" s="27">
        <v>25.94</v>
      </c>
    </row>
    <row r="5" spans="1:7" ht="15.75" customHeight="1">
      <c r="B5" s="5" t="s">
        <v>33</v>
      </c>
      <c r="C5" s="27">
        <v>4.5999999999999996</v>
      </c>
      <c r="D5" s="27">
        <v>4.5999999999999996</v>
      </c>
      <c r="E5" s="27">
        <v>5.76</v>
      </c>
      <c r="F5" s="27">
        <v>13.3</v>
      </c>
      <c r="G5" s="27">
        <v>13.43</v>
      </c>
    </row>
    <row r="6" spans="1:7" ht="15.75" customHeight="1">
      <c r="A6" s="5" t="s">
        <v>35</v>
      </c>
      <c r="B6" s="5" t="s">
        <v>20</v>
      </c>
      <c r="C6" s="28">
        <v>45.300000000000004</v>
      </c>
      <c r="D6" s="28">
        <v>45.300000000000004</v>
      </c>
      <c r="E6" s="28">
        <v>46.424999999999997</v>
      </c>
      <c r="F6" s="28">
        <v>47.375</v>
      </c>
      <c r="G6" s="28">
        <v>48.515000000000001</v>
      </c>
    </row>
    <row r="7" spans="1:7" ht="15.75" customHeight="1">
      <c r="B7" s="5" t="s">
        <v>29</v>
      </c>
      <c r="C7" s="28">
        <v>45.300000000000004</v>
      </c>
      <c r="D7" s="28">
        <v>45.300000000000004</v>
      </c>
      <c r="E7" s="28">
        <v>46.424999999999997</v>
      </c>
      <c r="F7" s="28">
        <v>47.375</v>
      </c>
      <c r="G7" s="28">
        <v>48.515000000000001</v>
      </c>
    </row>
    <row r="8" spans="1:7" ht="15.75" customHeight="1">
      <c r="B8" s="5" t="s">
        <v>32</v>
      </c>
      <c r="C8" s="28">
        <v>5.4</v>
      </c>
      <c r="D8" s="28">
        <v>5.4</v>
      </c>
      <c r="E8" s="28">
        <v>5.55</v>
      </c>
      <c r="F8" s="28">
        <v>4.25</v>
      </c>
      <c r="G8" s="28">
        <v>2.2399999999999998</v>
      </c>
    </row>
    <row r="9" spans="1:7" ht="15.75" customHeight="1">
      <c r="B9" s="5" t="s">
        <v>33</v>
      </c>
      <c r="C9" s="28">
        <v>4</v>
      </c>
      <c r="D9" s="28">
        <v>4</v>
      </c>
      <c r="E9" s="28">
        <v>1.6</v>
      </c>
      <c r="F9" s="28">
        <v>1</v>
      </c>
      <c r="G9" s="28">
        <v>0.73</v>
      </c>
    </row>
    <row r="10" spans="1:7" ht="15.75" customHeight="1">
      <c r="A10" s="5" t="s">
        <v>44</v>
      </c>
      <c r="B10" s="5" t="s">
        <v>45</v>
      </c>
      <c r="C10" s="29">
        <v>84</v>
      </c>
      <c r="D10" s="30">
        <v>50.960000000000008</v>
      </c>
      <c r="E10" s="29">
        <v>1.5</v>
      </c>
      <c r="F10" s="8">
        <v>0</v>
      </c>
      <c r="G10" s="8">
        <v>0</v>
      </c>
    </row>
    <row r="11" spans="1:7" ht="15.75" customHeight="1">
      <c r="B11" s="5" t="s">
        <v>46</v>
      </c>
      <c r="C11" s="29">
        <v>9.1999999999999993</v>
      </c>
      <c r="D11" s="30">
        <v>19.079999999999998</v>
      </c>
      <c r="E11" s="29">
        <v>3.25</v>
      </c>
      <c r="F11" s="8">
        <v>0.1</v>
      </c>
      <c r="G11" s="8">
        <v>0</v>
      </c>
    </row>
    <row r="12" spans="1:7" ht="15.75" customHeight="1">
      <c r="B12" s="5" t="s">
        <v>47</v>
      </c>
      <c r="C12" s="29">
        <v>5.8000000000000007</v>
      </c>
      <c r="D12" s="31">
        <v>27.839999999999996</v>
      </c>
      <c r="E12" s="29">
        <v>93.55</v>
      </c>
      <c r="F12" s="8">
        <v>72.099999999999994</v>
      </c>
      <c r="G12" s="8">
        <v>0</v>
      </c>
    </row>
    <row r="13" spans="1:7" ht="15.75" customHeight="1">
      <c r="B13" s="5" t="s">
        <v>48</v>
      </c>
      <c r="C13" s="29">
        <v>1</v>
      </c>
      <c r="D13" s="31">
        <v>2.12</v>
      </c>
      <c r="E13" s="29">
        <v>1.7000000000000002</v>
      </c>
      <c r="F13" s="8">
        <v>27.800000000000004</v>
      </c>
      <c r="G13" s="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1" sqref="H21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7">
        <v>1.84E-2</v>
      </c>
      <c r="B2" s="7">
        <v>9.6100000000000005E-2</v>
      </c>
      <c r="C2" s="7">
        <v>0.1595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12" sqref="B12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17">
        <v>1.7898305084745763</v>
      </c>
      <c r="C2" s="17">
        <v>1.7898305084745763</v>
      </c>
      <c r="D2" s="17">
        <v>6.0686440680000002</v>
      </c>
      <c r="E2" s="17">
        <v>5.844915254</v>
      </c>
      <c r="F2" s="17">
        <v>2.041525424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2017-09-18T04:29:27Z</dcterms:created>
  <dcterms:modified xsi:type="dcterms:W3CDTF">2017-11-07T02:43:09Z</dcterms:modified>
</cp:coreProperties>
</file>