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600" windowWidth="25600" windowHeight="14700" tabRatio="500" firstSheet="8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2" l="1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<sst xmlns="http://schemas.openxmlformats.org/spreadsheetml/2006/main" count="693" uniqueCount="228">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</sst>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0" xfId="0" applyFont="1" applyAlignment="1">
      <alignment horizontal="center" vertical="center"/>
    </xf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8">
        <v>0.5</v>
      </c>
    </row>
    <row r="10" spans="1:3" ht="15.75" customHeight="1" x14ac:dyDescent="0.15">
      <c r="B10" s="4" t="s">
        <v>218</v>
      </c>
      <c r="C10" s="88">
        <v>0.3</v>
      </c>
    </row>
    <row r="11" spans="1:3" ht="15.75" customHeight="1" x14ac:dyDescent="0.15">
      <c r="B11" s="4" t="s">
        <v>219</v>
      </c>
      <c r="C11" s="88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16" sqref="G16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9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9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9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 x14ac:dyDescent="0.15">
      <c r="B5" s="99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9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9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 x14ac:dyDescent="0.15">
      <c r="B8" s="99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9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9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 x14ac:dyDescent="0.15">
      <c r="B11" s="99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9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9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 x14ac:dyDescent="0.15">
      <c r="B14" s="99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9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9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 x14ac:dyDescent="0.15">
      <c r="B17" s="86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9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9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9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9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9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9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9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9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9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9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9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9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9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9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9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227</v>
      </c>
      <c r="B36" s="99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 x14ac:dyDescent="0.15">
      <c r="B37" s="99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 x14ac:dyDescent="0.15">
      <c r="B38" s="99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 x14ac:dyDescent="0.15">
      <c r="B39" s="99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 x14ac:dyDescent="0.15">
      <c r="B40" s="99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 x14ac:dyDescent="0.15">
      <c r="B41" s="99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 x14ac:dyDescent="0.15">
      <c r="B42" s="99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 x14ac:dyDescent="0.15">
      <c r="B43" s="99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 x14ac:dyDescent="0.15">
      <c r="B44" s="99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 x14ac:dyDescent="0.15">
      <c r="B45" s="99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3">
        <v>1</v>
      </c>
    </row>
    <row r="46" spans="1:8" x14ac:dyDescent="0.15">
      <c r="B46" s="99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3">
        <v>1</v>
      </c>
    </row>
    <row r="47" spans="1:8" x14ac:dyDescent="0.15">
      <c r="B47" s="99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 x14ac:dyDescent="0.15">
      <c r="B48" s="99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 x14ac:dyDescent="0.15">
      <c r="B49" s="99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 x14ac:dyDescent="0.15">
      <c r="B50" s="99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 x14ac:dyDescent="0.15">
      <c r="B51" s="91" t="s">
        <v>112</v>
      </c>
      <c r="C51" t="s">
        <v>204</v>
      </c>
      <c r="D51" s="98">
        <v>1</v>
      </c>
      <c r="E51" s="98">
        <v>1</v>
      </c>
      <c r="F51" s="98">
        <v>0.95</v>
      </c>
      <c r="G51" s="98">
        <v>0.95</v>
      </c>
      <c r="H51" s="9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D16" sqref="D16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C2" t="s">
        <v>205</v>
      </c>
      <c r="E2" s="81"/>
    </row>
    <row r="3" spans="1:5" x14ac:dyDescent="0.15">
      <c r="B3" t="s">
        <v>6</v>
      </c>
      <c r="C3" t="s">
        <v>205</v>
      </c>
      <c r="E3" s="81"/>
    </row>
    <row r="4" spans="1:5" x14ac:dyDescent="0.15">
      <c r="B4" t="s">
        <v>7</v>
      </c>
      <c r="C4" t="s">
        <v>205</v>
      </c>
      <c r="E4" s="81"/>
    </row>
    <row r="5" spans="1:5" x14ac:dyDescent="0.15">
      <c r="B5" t="s">
        <v>8</v>
      </c>
      <c r="C5" t="s">
        <v>205</v>
      </c>
      <c r="E5" s="81"/>
    </row>
    <row r="6" spans="1:5" x14ac:dyDescent="0.15">
      <c r="B6" t="s">
        <v>9</v>
      </c>
      <c r="C6" t="s">
        <v>205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202</v>
      </c>
      <c r="B9" t="s">
        <v>81</v>
      </c>
      <c r="D9" t="s">
        <v>205</v>
      </c>
      <c r="E9" s="81"/>
    </row>
    <row r="10" spans="1:5" x14ac:dyDescent="0.15">
      <c r="B10" t="s">
        <v>6</v>
      </c>
      <c r="D10" t="s">
        <v>205</v>
      </c>
      <c r="E10" s="81"/>
    </row>
    <row r="11" spans="1:5" x14ac:dyDescent="0.15">
      <c r="B11" t="s">
        <v>7</v>
      </c>
      <c r="D11" t="s">
        <v>205</v>
      </c>
      <c r="E11" s="81"/>
    </row>
    <row r="12" spans="1:5" x14ac:dyDescent="0.15">
      <c r="B12" t="s">
        <v>8</v>
      </c>
      <c r="D12" t="s">
        <v>205</v>
      </c>
      <c r="E12" s="81"/>
    </row>
    <row r="13" spans="1:5" x14ac:dyDescent="0.15">
      <c r="B13" t="s">
        <v>9</v>
      </c>
      <c r="D13" t="s">
        <v>205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0">
        <f>'Baseline year demographics'!$C$7</f>
        <v>0.36</v>
      </c>
      <c r="E11" s="90">
        <f>'Baseline year demographics'!$C$7</f>
        <v>0.36</v>
      </c>
      <c r="F11" s="90">
        <f>'Baseline year demographics'!$C$7</f>
        <v>0.36</v>
      </c>
      <c r="G11" s="90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4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C37" s="4"/>
    </row>
    <row r="38" spans="1:9" ht="15.75" customHeight="1" x14ac:dyDescent="0.15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 x14ac:dyDescent="0.15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 x14ac:dyDescent="0.15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 x14ac:dyDescent="0.15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 x14ac:dyDescent="0.15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 x14ac:dyDescent="0.15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 x14ac:dyDescent="0.15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 x14ac:dyDescent="0.15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 x14ac:dyDescent="0.15">
      <c r="A46" s="10" t="s">
        <v>88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C1" sqref="C1:E10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4" x14ac:dyDescent="0.15">
      <c r="A2" s="84" t="s">
        <v>206</v>
      </c>
      <c r="B2" s="85">
        <v>0.9</v>
      </c>
      <c r="C2" s="92">
        <v>0.09</v>
      </c>
      <c r="D2">
        <v>0.8</v>
      </c>
      <c r="E2">
        <f>C2*D2</f>
        <v>7.1999999999999995E-2</v>
      </c>
    </row>
    <row r="3" spans="1:5" ht="14" x14ac:dyDescent="0.15">
      <c r="A3" s="84" t="s">
        <v>207</v>
      </c>
      <c r="B3" s="85">
        <v>1</v>
      </c>
      <c r="C3" s="92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84" t="s">
        <v>208</v>
      </c>
      <c r="B4" s="85">
        <v>1</v>
      </c>
      <c r="C4" s="92">
        <v>0.08</v>
      </c>
      <c r="D4">
        <v>2</v>
      </c>
      <c r="E4">
        <f t="shared" si="0"/>
        <v>0.16</v>
      </c>
    </row>
    <row r="5" spans="1:5" ht="14" x14ac:dyDescent="0.15">
      <c r="A5" s="84" t="s">
        <v>211</v>
      </c>
      <c r="B5" s="85">
        <v>1</v>
      </c>
      <c r="C5" s="92">
        <v>0.18</v>
      </c>
      <c r="D5">
        <v>0.7</v>
      </c>
      <c r="E5">
        <f t="shared" si="0"/>
        <v>0.126</v>
      </c>
    </row>
    <row r="6" spans="1:5" ht="14" x14ac:dyDescent="0.15">
      <c r="A6" s="84" t="s">
        <v>212</v>
      </c>
      <c r="B6" s="85">
        <v>1</v>
      </c>
      <c r="C6" s="92">
        <v>0.02</v>
      </c>
      <c r="D6">
        <v>0.7</v>
      </c>
      <c r="E6">
        <f t="shared" si="0"/>
        <v>1.3999999999999999E-2</v>
      </c>
    </row>
    <row r="7" spans="1:5" ht="14" x14ac:dyDescent="0.15">
      <c r="A7" s="84" t="s">
        <v>209</v>
      </c>
      <c r="B7" s="85">
        <v>0.93</v>
      </c>
      <c r="C7" s="92">
        <v>0.45</v>
      </c>
      <c r="D7">
        <v>0.9</v>
      </c>
      <c r="E7">
        <f t="shared" si="0"/>
        <v>0.40500000000000003</v>
      </c>
    </row>
    <row r="8" spans="1:5" ht="14" x14ac:dyDescent="0.15">
      <c r="A8" s="84" t="s">
        <v>210</v>
      </c>
      <c r="B8" s="85">
        <v>0.5</v>
      </c>
      <c r="C8" s="92">
        <v>0.03</v>
      </c>
      <c r="D8">
        <v>0</v>
      </c>
      <c r="E8">
        <f t="shared" si="0"/>
        <v>0</v>
      </c>
    </row>
    <row r="9" spans="1:5" ht="14" x14ac:dyDescent="0.15">
      <c r="A9" s="84" t="s">
        <v>213</v>
      </c>
      <c r="B9" s="85">
        <v>0.5</v>
      </c>
      <c r="C9" s="92">
        <v>0.11</v>
      </c>
      <c r="D9">
        <v>0</v>
      </c>
      <c r="E9">
        <f t="shared" si="0"/>
        <v>0</v>
      </c>
    </row>
    <row r="10" spans="1:5" ht="14" x14ac:dyDescent="0.15">
      <c r="A10" s="84" t="s">
        <v>214</v>
      </c>
      <c r="B10" s="85">
        <v>0.98</v>
      </c>
      <c r="C10" s="92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225</v>
      </c>
      <c r="B40" s="87">
        <v>0.5</v>
      </c>
      <c r="C40" s="93">
        <v>0.85</v>
      </c>
      <c r="D40" s="83">
        <f>SUM('Interventions family planning'!E2:E10)</f>
        <v>0.82100000000000006</v>
      </c>
    </row>
    <row r="41" spans="1:4" ht="15.75" customHeight="1" x14ac:dyDescent="0.15">
      <c r="A41" s="94"/>
      <c r="B41" s="95"/>
      <c r="C41" s="96"/>
      <c r="D41" s="97"/>
    </row>
    <row r="42" spans="1:4" ht="15.75" customHeight="1" x14ac:dyDescent="0.15">
      <c r="A42" s="94"/>
      <c r="B42" s="95"/>
      <c r="C42" s="96"/>
      <c r="D42" s="97"/>
    </row>
    <row r="43" spans="1:4" ht="15.75" customHeight="1" x14ac:dyDescent="0.15">
      <c r="A43" s="94"/>
      <c r="B43" s="95"/>
      <c r="C43" s="96"/>
      <c r="D43" s="97"/>
    </row>
    <row r="44" spans="1:4" ht="15.75" customHeight="1" x14ac:dyDescent="0.15">
      <c r="A44" s="94"/>
      <c r="B44" s="95"/>
      <c r="C44" s="96"/>
      <c r="D44" s="97"/>
    </row>
    <row r="45" spans="1:4" ht="15.75" customHeight="1" x14ac:dyDescent="0.15">
      <c r="A45" s="94"/>
      <c r="B45" s="95"/>
      <c r="C45" s="96"/>
      <c r="D45" s="97"/>
    </row>
    <row r="46" spans="1:4" ht="15.75" customHeight="1" x14ac:dyDescent="0.15">
      <c r="A46" s="94"/>
      <c r="B46" s="95"/>
      <c r="C46" s="96"/>
      <c r="D46" s="97"/>
    </row>
    <row r="47" spans="1:4" ht="15.75" customHeight="1" x14ac:dyDescent="0.15">
      <c r="A47" s="94"/>
      <c r="B47" s="95"/>
      <c r="C47" s="96"/>
      <c r="D47" s="97"/>
    </row>
    <row r="48" spans="1:4" ht="15.75" customHeight="1" x14ac:dyDescent="0.15">
      <c r="A48" s="94"/>
      <c r="B48" s="95"/>
      <c r="C48" s="96"/>
      <c r="D48" s="97"/>
    </row>
    <row r="49" spans="3:3" ht="15.75" customHeight="1" x14ac:dyDescent="0.15">
      <c r="C49" s="9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89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89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89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89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2017-12-05T10:16:20Z</dcterms:modified>
</cp:coreProperties>
</file>