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840" yWindow="520" windowWidth="23580" windowHeight="13660" tabRatio="500" firstSheet="18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0" i="5"/>
  <c r="D13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<sst xmlns="http://schemas.openxmlformats.org/spreadsheetml/2006/main" count="324" uniqueCount="81">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</sst>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2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 applyBorder="1"/>
    <xf numFmtId="2" fontId="0" fillId="0" borderId="0" xfId="0" applyNumberFormat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</cellXfs>
  <cellStyles count="62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"/>
  <cols>
    <col min="1" max="1" width="32.6640625" customWidth="1"/>
  </cols>
  <sheetData>
    <row r="1" spans="1:2" ht="15.75" customHeight="1">
      <c r="A1" s="1" t="s">
        <v>0</v>
      </c>
      <c r="B1" s="1" t="s">
        <v>3</v>
      </c>
    </row>
    <row r="2" spans="1:2" ht="15.75" customHeight="1">
      <c r="A2" s="5" t="s">
        <v>4</v>
      </c>
      <c r="B2" s="16">
        <v>223120.83051140129</v>
      </c>
    </row>
    <row r="3" spans="1:2" ht="15.75" customHeight="1">
      <c r="A3" s="5" t="s">
        <v>8</v>
      </c>
      <c r="B3" s="24">
        <v>49393.276530642324</v>
      </c>
    </row>
    <row r="4" spans="1:2" ht="15.75" customHeight="1">
      <c r="A4" s="5" t="s">
        <v>9</v>
      </c>
      <c r="B4" s="25">
        <v>58075.946423114336</v>
      </c>
    </row>
    <row r="5" spans="1:2" ht="15.75" customHeight="1">
      <c r="A5" s="5" t="s">
        <v>71</v>
      </c>
      <c r="B5" s="27">
        <v>1</v>
      </c>
    </row>
    <row r="6" spans="1:2" ht="15.75" customHeight="1">
      <c r="A6" s="5" t="s">
        <v>70</v>
      </c>
      <c r="B6" s="26">
        <v>0.4</v>
      </c>
    </row>
    <row r="7" spans="1:2" ht="15.75" customHeight="1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D11" s="5"/>
      <c r="E11" s="5"/>
      <c r="F11" s="5"/>
      <c r="G11" s="5"/>
    </row>
    <row r="12" spans="1:7" ht="15.75" customHeight="1">
      <c r="B12" s="5"/>
      <c r="D12" s="5"/>
      <c r="E12" s="5"/>
      <c r="F12" s="5"/>
      <c r="G12" s="5"/>
    </row>
    <row r="13" spans="1:7" ht="15.75" customHeight="1">
      <c r="B13" s="5"/>
      <c r="D13" s="5"/>
      <c r="E13" s="5"/>
      <c r="F13" s="5"/>
      <c r="G13" s="5"/>
    </row>
    <row r="14" spans="1:7" ht="15.75" customHeight="1">
      <c r="B14" s="5"/>
      <c r="D14" s="5"/>
      <c r="E14" s="5"/>
      <c r="F14" s="5"/>
      <c r="G14" s="5"/>
    </row>
    <row r="15" spans="1:7" ht="15.75" customHeight="1">
      <c r="B15" s="5"/>
      <c r="D15" s="5"/>
      <c r="E15" s="5"/>
      <c r="F15" s="5"/>
      <c r="G15" s="5"/>
    </row>
    <row r="16" spans="1:7" ht="15.75" customHeight="1">
      <c r="B16" s="5"/>
      <c r="D16" s="5"/>
      <c r="E16" s="5"/>
      <c r="F16" s="5"/>
      <c r="G16" s="5"/>
    </row>
    <row r="17" spans="2:7" ht="15.75" customHeight="1">
      <c r="B17" s="5"/>
      <c r="D17" s="5"/>
      <c r="E17" s="5"/>
      <c r="F17" s="5"/>
      <c r="G17" s="5"/>
    </row>
    <row r="18" spans="2:7" ht="15.75" customHeight="1">
      <c r="B18" s="5"/>
      <c r="C18" s="5"/>
    </row>
    <row r="19" spans="2:7" ht="15.75" customHeight="1">
      <c r="B19" s="5"/>
      <c r="C19" s="5"/>
    </row>
    <row r="20" spans="2:7" ht="15.75" customHeight="1">
      <c r="B20" s="5"/>
      <c r="C20" s="5"/>
    </row>
    <row r="21" spans="2:7" ht="15.75" customHeight="1">
      <c r="B21" s="5"/>
      <c r="C21" s="5"/>
    </row>
    <row r="22" spans="2:7" ht="15.75" customHeight="1">
      <c r="B22" s="5"/>
      <c r="C22" s="5"/>
    </row>
    <row r="23" spans="2:7" ht="15.75" customHeight="1">
      <c r="B23" s="5"/>
      <c r="C23" s="5"/>
    </row>
    <row r="24" spans="2:7" ht="15.75" customHeight="1">
      <c r="B24" s="5"/>
      <c r="C24" s="5"/>
    </row>
    <row r="25" spans="2:7" ht="15.75" customHeight="1">
      <c r="B25" s="5"/>
      <c r="C25" s="5"/>
    </row>
    <row r="26" spans="2:7" ht="15.75" customHeight="1">
      <c r="B26" s="5"/>
      <c r="C26" s="5"/>
    </row>
    <row r="27" spans="2:7" ht="15.75" customHeight="1">
      <c r="B27" s="5"/>
      <c r="C27" s="5"/>
    </row>
    <row r="28" spans="2:7" ht="15.75" customHeight="1">
      <c r="B28" s="5"/>
      <c r="C28" s="5"/>
    </row>
    <row r="29" spans="2:7" ht="15.75" customHeight="1">
      <c r="B29" s="5"/>
      <c r="C29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"/>
  <sheetData>
    <row r="1" spans="1:4" ht="15.75" customHeight="1">
      <c r="A1" t="s">
        <v>12</v>
      </c>
      <c r="B1" t="s">
        <v>13</v>
      </c>
      <c r="C1" t="s">
        <v>14</v>
      </c>
      <c r="D1" t="s">
        <v>15</v>
      </c>
    </row>
    <row r="2" spans="1:4" ht="15.75" customHeight="1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"/>
  <sheetData>
    <row r="1" spans="1:4" ht="15.75" customHeight="1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"/>
  <cols>
    <col min="1" max="1" width="37.664062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>
      <c r="A3" s="5"/>
      <c r="B3" s="5"/>
      <c r="C3" s="5"/>
      <c r="D3" s="5"/>
      <c r="E3" s="5"/>
      <c r="F3" s="5"/>
    </row>
    <row r="4" spans="1:6" ht="15.75" customHeight="1">
      <c r="A4" s="5"/>
      <c r="B4" s="5"/>
      <c r="C4" s="5"/>
      <c r="D4" s="5"/>
      <c r="E4" s="5"/>
      <c r="F4" s="5"/>
    </row>
    <row r="5" spans="1:6" ht="15.75" customHeight="1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6" sqref="F26"/>
    </sheetView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4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4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>
      <c r="A4" s="5"/>
      <c r="B4" s="5"/>
      <c r="C4" s="5"/>
      <c r="D4" s="5"/>
      <c r="E4" s="5"/>
      <c r="F4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4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>
      <c r="A3" s="5"/>
      <c r="B3" s="5"/>
      <c r="C3" s="5"/>
      <c r="D3" s="5"/>
      <c r="E3" s="5"/>
    </row>
    <row r="4" spans="1:5" ht="15.75" customHeight="1">
      <c r="A4" s="5"/>
      <c r="B4" s="5"/>
      <c r="C4" s="5"/>
      <c r="D4" s="5"/>
      <c r="E4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5" sqref="C25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2" t="s">
        <v>2</v>
      </c>
      <c r="B1" s="2" t="s">
        <v>5</v>
      </c>
    </row>
    <row r="2" spans="1:2" ht="15.75" customHeight="1">
      <c r="A2" s="4">
        <v>2017</v>
      </c>
      <c r="B2" s="17">
        <v>50347.764999999999</v>
      </c>
    </row>
    <row r="3" spans="1:2" ht="15.75" customHeight="1">
      <c r="A3" s="4">
        <v>2018</v>
      </c>
      <c r="B3" s="17">
        <v>51302.224999999999</v>
      </c>
    </row>
    <row r="4" spans="1:2" ht="15.75" customHeight="1">
      <c r="A4" s="4">
        <v>2019</v>
      </c>
      <c r="B4" s="17">
        <v>52495.3</v>
      </c>
    </row>
    <row r="5" spans="1:2" ht="15.75" customHeight="1">
      <c r="A5" s="4">
        <v>2020</v>
      </c>
      <c r="B5" s="17">
        <v>53449.760000000002</v>
      </c>
    </row>
    <row r="6" spans="1:2" ht="15.75" customHeight="1">
      <c r="A6" s="4">
        <v>2021</v>
      </c>
      <c r="B6" s="17">
        <v>54404.22</v>
      </c>
    </row>
    <row r="7" spans="1:2" ht="15.75" customHeight="1">
      <c r="A7" s="4">
        <v>2022</v>
      </c>
      <c r="B7" s="17">
        <v>55597.294999999998</v>
      </c>
    </row>
    <row r="8" spans="1:2" ht="15.75" customHeight="1">
      <c r="A8" s="4">
        <v>2023</v>
      </c>
      <c r="B8" s="17">
        <v>56790.37</v>
      </c>
    </row>
    <row r="9" spans="1:2" ht="15.75" customHeight="1">
      <c r="A9" s="4">
        <v>2024</v>
      </c>
      <c r="B9" s="17">
        <v>57744.83</v>
      </c>
    </row>
    <row r="10" spans="1:2" ht="15.75" customHeight="1">
      <c r="A10" s="4">
        <v>2025</v>
      </c>
      <c r="B10" s="17">
        <v>59176.520000000004</v>
      </c>
    </row>
    <row r="11" spans="1:2" ht="15.75" customHeight="1">
      <c r="A11" s="4">
        <v>2026</v>
      </c>
      <c r="B11" s="17">
        <v>60369.595000000001</v>
      </c>
    </row>
    <row r="12" spans="1:2" ht="15.75" customHeight="1">
      <c r="A12" s="4">
        <v>2027</v>
      </c>
      <c r="B12" s="17">
        <v>61562.670000000006</v>
      </c>
    </row>
    <row r="13" spans="1:2" ht="15.75" customHeight="1">
      <c r="A13" s="4">
        <v>2028</v>
      </c>
      <c r="B13" s="17">
        <v>62755.745000000003</v>
      </c>
    </row>
    <row r="14" spans="1:2" ht="15.75" customHeight="1">
      <c r="A14" s="4">
        <v>2029</v>
      </c>
      <c r="B14" s="17">
        <v>64187.435000000005</v>
      </c>
    </row>
    <row r="15" spans="1:2" ht="15.75" customHeight="1">
      <c r="A15" s="4">
        <v>2030</v>
      </c>
      <c r="B15" s="17">
        <v>65380.51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B8" sqref="B8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>
      <c r="A2" s="5" t="s">
        <v>64</v>
      </c>
      <c r="B2" s="20">
        <v>1</v>
      </c>
      <c r="C2" s="20">
        <v>1</v>
      </c>
      <c r="D2" s="20">
        <v>0.4</v>
      </c>
      <c r="E2" s="5"/>
      <c r="F2" s="14"/>
      <c r="G2" s="5"/>
    </row>
    <row r="3" spans="1:7" ht="15.75" customHeight="1">
      <c r="A3" s="5" t="s">
        <v>75</v>
      </c>
      <c r="B3" s="20">
        <v>0.1041</v>
      </c>
      <c r="C3" s="20">
        <v>0.95</v>
      </c>
      <c r="D3" s="20">
        <v>11.19</v>
      </c>
      <c r="E3" s="5"/>
      <c r="F3" s="14"/>
      <c r="G3" s="5"/>
    </row>
    <row r="4" spans="1:7" ht="15.75" customHeight="1">
      <c r="A4" s="5" t="s">
        <v>76</v>
      </c>
      <c r="B4" s="5">
        <v>0</v>
      </c>
      <c r="C4" s="5">
        <v>0.95</v>
      </c>
      <c r="D4" s="21">
        <v>48</v>
      </c>
      <c r="E4" s="5"/>
      <c r="F4" s="14"/>
      <c r="G4" s="5"/>
    </row>
    <row r="5" spans="1:7" ht="15.75" customHeight="1">
      <c r="A5" s="5" t="s">
        <v>74</v>
      </c>
      <c r="B5" s="20">
        <v>0.15329999999999999</v>
      </c>
      <c r="C5" s="20">
        <v>0.95</v>
      </c>
      <c r="D5" s="20">
        <v>26.05</v>
      </c>
      <c r="E5" s="5"/>
      <c r="F5" s="14"/>
      <c r="G5" s="5"/>
    </row>
    <row r="6" spans="1:7" ht="15.75" customHeight="1">
      <c r="A6" t="s">
        <v>77</v>
      </c>
      <c r="B6" s="5">
        <v>0</v>
      </c>
      <c r="C6" s="5">
        <v>0.95</v>
      </c>
      <c r="D6" s="21">
        <v>25</v>
      </c>
    </row>
    <row r="7" spans="1:7" ht="15.75" customHeight="1">
      <c r="A7" t="s">
        <v>79</v>
      </c>
      <c r="B7" s="20">
        <v>0.89400000000000002</v>
      </c>
      <c r="C7" s="20">
        <v>0.95</v>
      </c>
      <c r="D7" s="20">
        <v>3.42</v>
      </c>
      <c r="E7" s="5"/>
      <c r="F7" s="14"/>
      <c r="G7" s="5"/>
    </row>
    <row r="8" spans="1:7" ht="15.75" customHeight="1">
      <c r="A8" s="5" t="s">
        <v>80</v>
      </c>
      <c r="B8" s="20">
        <v>0</v>
      </c>
      <c r="C8" s="22">
        <v>0.95</v>
      </c>
      <c r="D8" s="20">
        <v>0.38800000000000001</v>
      </c>
      <c r="E8" s="5"/>
      <c r="F8" s="5"/>
      <c r="G8" s="5"/>
    </row>
    <row r="9" spans="1:7" ht="15.75" customHeight="1">
      <c r="E9" s="5"/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D11" s="5"/>
      <c r="E11" s="5"/>
      <c r="F11" s="5"/>
      <c r="G11" s="5"/>
    </row>
    <row r="12" spans="1:7" ht="15.75" customHeight="1">
      <c r="B12" s="5"/>
      <c r="D12" s="5"/>
      <c r="E12" s="5"/>
      <c r="F12" s="5"/>
      <c r="G12" s="5"/>
    </row>
    <row r="13" spans="1:7" ht="15.75" customHeight="1">
      <c r="B13" s="5"/>
      <c r="C13" s="5"/>
    </row>
    <row r="14" spans="1:7" ht="15.75" customHeight="1">
      <c r="B14" s="5"/>
      <c r="C14" s="5"/>
    </row>
    <row r="15" spans="1:7" ht="15.75" customHeight="1">
      <c r="B15" s="5"/>
      <c r="C15" s="5"/>
    </row>
    <row r="16" spans="1:7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  <row r="22" spans="2:3" ht="15.75" customHeight="1">
      <c r="B22" s="5"/>
      <c r="C22" s="5"/>
    </row>
    <row r="23" spans="2:3" ht="15.75" customHeight="1">
      <c r="B23" s="5"/>
      <c r="C23" s="5"/>
    </row>
    <row r="24" spans="2:3" ht="15.75" customHeight="1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>
      <c r="A4" s="5" t="s">
        <v>76</v>
      </c>
      <c r="B4" s="4">
        <v>0</v>
      </c>
      <c r="C4" s="4">
        <v>0</v>
      </c>
      <c r="D4" s="4">
        <f>demographics!$B$6</f>
        <v>0.4</v>
      </c>
      <c r="E4" s="4">
        <f>demographics!$B$6</f>
        <v>0.4</v>
      </c>
      <c r="F4" s="4">
        <v>0</v>
      </c>
      <c r="G4" s="4">
        <v>0</v>
      </c>
    </row>
    <row r="5" spans="1:10" ht="15.75" customHeight="1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0.4</v>
      </c>
    </row>
    <row r="7" spans="1:10" ht="15.75" customHeight="1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>
      <c r="B9" s="5"/>
      <c r="D9" s="5"/>
      <c r="E9" s="5"/>
      <c r="F9" s="5"/>
      <c r="G9" s="5"/>
    </row>
    <row r="10" spans="1:10" ht="15.75" customHeight="1">
      <c r="B10" s="5"/>
      <c r="D10" s="5"/>
      <c r="E10" s="5"/>
      <c r="F10" s="5"/>
      <c r="G10" s="5"/>
    </row>
    <row r="11" spans="1:10" ht="15.75" customHeight="1">
      <c r="B11" s="5"/>
      <c r="D11" s="5"/>
      <c r="E11" s="5"/>
      <c r="F11" s="5"/>
      <c r="G11" s="5"/>
    </row>
    <row r="12" spans="1:10" ht="15.75" customHeight="1">
      <c r="B12" s="5"/>
      <c r="C12" s="5"/>
    </row>
    <row r="13" spans="1:10" ht="15.75" customHeight="1">
      <c r="B13" s="5"/>
      <c r="C13" s="5"/>
    </row>
    <row r="14" spans="1:10" ht="15.75" customHeight="1">
      <c r="B14" s="5"/>
      <c r="C14" s="5"/>
    </row>
    <row r="15" spans="1:10" ht="15.75" customHeight="1">
      <c r="B15" s="5"/>
      <c r="C15" s="5"/>
    </row>
    <row r="16" spans="1:10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  <row r="22" spans="2:3" ht="15.75" customHeight="1">
      <c r="B22" s="5"/>
      <c r="C22" s="5"/>
    </row>
    <row r="23" spans="2:3" ht="15.75" customHeight="1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"/>
  <cols>
    <col min="1" max="1" width="33.5" customWidth="1"/>
  </cols>
  <sheetData>
    <row r="1" spans="1:6" ht="15.75" customHeight="1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>
      <c r="B3" t="s">
        <v>69</v>
      </c>
      <c r="C3" s="15">
        <f>demographics!$B$5 * 'Interventions target population'!$G$6</f>
        <v>0.4</v>
      </c>
      <c r="D3" s="15">
        <f>demographics!$B$5 * 'Interventions target population'!$G$6</f>
        <v>0.4</v>
      </c>
      <c r="E3" s="15">
        <v>0</v>
      </c>
      <c r="F3" s="15">
        <v>0</v>
      </c>
    </row>
    <row r="4" spans="1:6" ht="15.75" customHeight="1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>
      <c r="A6" s="5"/>
      <c r="C6" s="19"/>
      <c r="D6" s="19"/>
      <c r="E6" s="19"/>
      <c r="F6" s="15"/>
    </row>
    <row r="7" spans="1:6" ht="15.75" customHeight="1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"/>
  <cols>
    <col min="1" max="1" width="27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"/>
  <cols>
    <col min="1" max="1" width="28.832031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"/>
  <cols>
    <col min="1" max="1" width="28.66406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A5" sqref="A5"/>
    </sheetView>
  </sheetViews>
  <sheetFormatPr baseColWidth="10" defaultColWidth="14.5" defaultRowHeight="15.75" customHeight="1" x14ac:dyDescent="0"/>
  <sheetData>
    <row r="1" spans="1:3" ht="15.75" customHeight="1">
      <c r="A1" s="3" t="s">
        <v>1</v>
      </c>
      <c r="B1" s="3" t="s">
        <v>6</v>
      </c>
      <c r="C1" s="3" t="s">
        <v>7</v>
      </c>
    </row>
    <row r="2" spans="1:3" ht="15.75" customHeight="1">
      <c r="A2" s="29">
        <v>47</v>
      </c>
      <c r="B2" s="29">
        <v>69</v>
      </c>
      <c r="C2" s="29">
        <v>79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"/>
  <cols>
    <col min="1" max="1" width="27" customWidth="1"/>
  </cols>
  <sheetData>
    <row r="1" spans="1:6" ht="15.75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16" sqref="C16"/>
    </sheetView>
  </sheetViews>
  <sheetFormatPr baseColWidth="10" defaultColWidth="14.5" defaultRowHeight="15.75" customHeight="1" x14ac:dyDescent="0"/>
  <sheetData>
    <row r="1" spans="1:7" ht="15.75" customHeight="1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19</v>
      </c>
      <c r="B2" s="5" t="s">
        <v>20</v>
      </c>
      <c r="C2" s="35">
        <f>(1-_xlfn.NORM.DIST(_xlfn.NORM.INV(SUM(C4:C5)/100, 0, 1) + 1, 0, 1, TRUE)) * 100</f>
        <v>52.18505448926247</v>
      </c>
      <c r="D2" s="35">
        <f t="shared" ref="D2:G2" si="0">(1-_xlfn.NORM.DIST(_xlfn.NORM.INV(SUM(D4:D5)/100, 0, 1) + 1, 0, 1, TRUE)) * 100</f>
        <v>52.18505448926247</v>
      </c>
      <c r="E2" s="35">
        <f t="shared" si="0"/>
        <v>41.898532695747214</v>
      </c>
      <c r="F2" s="35">
        <f t="shared" si="0"/>
        <v>21.463848942200681</v>
      </c>
      <c r="G2" s="35">
        <f t="shared" si="0"/>
        <v>20.401614183110063</v>
      </c>
    </row>
    <row r="3" spans="1:7" ht="15.75" customHeight="1">
      <c r="B3" s="5" t="s">
        <v>29</v>
      </c>
      <c r="C3" s="35">
        <f xml:space="preserve"> _xlfn.NORM.DIST(_xlfn.NORM.INV(SUM(C4:C5)/100,0,1)+1, 0, 1, TRUE)*100 - _xlfn.SUM(C4:C5)</f>
        <v>33.239073417714266</v>
      </c>
      <c r="D3" s="35">
        <f t="shared" ref="D3:G3" si="1" xml:space="preserve"> _xlfn.NORM.DIST(_xlfn.NORM.INV(SUM(D4:D5)/100,0,1)+1, 0, 1, TRUE)*100 - _xlfn.SUM(D4:D5)</f>
        <v>33.239073417714266</v>
      </c>
      <c r="E3" s="35">
        <f t="shared" si="1"/>
        <v>36.78562428099697</v>
      </c>
      <c r="F3" s="35">
        <f t="shared" si="1"/>
        <v>36.836005708962098</v>
      </c>
      <c r="G3" s="35">
        <f t="shared" si="1"/>
        <v>36.451612561075983</v>
      </c>
    </row>
    <row r="4" spans="1:7" ht="15.75" customHeight="1">
      <c r="B4" s="5" t="s">
        <v>32</v>
      </c>
      <c r="C4" s="31">
        <v>9.2681797853309522</v>
      </c>
      <c r="D4" s="31">
        <v>9.2681797853309522</v>
      </c>
      <c r="E4" s="31">
        <v>14.681227638640431</v>
      </c>
      <c r="F4" s="31">
        <v>26.353991502683368</v>
      </c>
      <c r="G4" s="31">
        <v>27.650619409660116</v>
      </c>
    </row>
    <row r="5" spans="1:7" ht="15.75" customHeight="1">
      <c r="B5" s="5" t="s">
        <v>33</v>
      </c>
      <c r="C5" s="31">
        <v>5.3076923076923075</v>
      </c>
      <c r="D5" s="31">
        <v>5.3076923076923075</v>
      </c>
      <c r="E5" s="31">
        <v>6.634615384615385</v>
      </c>
      <c r="F5" s="31">
        <v>15.346153846153848</v>
      </c>
      <c r="G5" s="31">
        <v>15.496153846153845</v>
      </c>
    </row>
    <row r="6" spans="1:7" ht="15.75" customHeight="1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>
      <c r="A10" s="5" t="s">
        <v>44</v>
      </c>
      <c r="B10" s="5" t="s">
        <v>45</v>
      </c>
      <c r="C10" s="32">
        <v>60.941176470588246</v>
      </c>
      <c r="D10" s="31">
        <f>36.9709803921569-0.042</f>
        <v>36.928980392156902</v>
      </c>
      <c r="E10" s="31">
        <v>1.0882352941176472</v>
      </c>
      <c r="F10" s="33">
        <v>0</v>
      </c>
      <c r="G10" s="7">
        <v>0</v>
      </c>
    </row>
    <row r="11" spans="1:7" ht="15.75" customHeight="1">
      <c r="B11" s="5" t="s">
        <v>46</v>
      </c>
      <c r="C11" s="31">
        <v>27.419607843137257</v>
      </c>
      <c r="D11" s="31">
        <v>56.865882352941178</v>
      </c>
      <c r="E11" s="31">
        <v>9.6862745098039209</v>
      </c>
      <c r="F11" s="31">
        <v>0.29803921568627456</v>
      </c>
      <c r="G11" s="7">
        <v>0</v>
      </c>
    </row>
    <row r="12" spans="1:7" ht="15.75" customHeight="1">
      <c r="B12" s="5" t="s">
        <v>47</v>
      </c>
      <c r="C12" s="31">
        <v>5.3248840803709427</v>
      </c>
      <c r="D12" s="31">
        <v>6.2063369397217905</v>
      </c>
      <c r="E12" s="31">
        <v>85.886707882534765</v>
      </c>
      <c r="F12" s="31">
        <v>66.193817619783616</v>
      </c>
      <c r="G12" s="7">
        <v>0</v>
      </c>
    </row>
    <row r="13" spans="1:7" ht="15.75" customHeight="1">
      <c r="B13" s="5" t="s">
        <v>48</v>
      </c>
      <c r="C13" s="31">
        <v>6.3143316059035666</v>
      </c>
      <c r="D13" s="31">
        <f>100-D10-D11-D12</f>
        <v>-1.1996848198698729E-3</v>
      </c>
      <c r="E13" s="31">
        <f>100-E12-E11-E10</f>
        <v>3.3387823135436672</v>
      </c>
      <c r="F13" s="31">
        <f>100-F12-F11-F10</f>
        <v>33.508143164530111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1" sqref="D11"/>
    </sheetView>
  </sheetViews>
  <sheetFormatPr baseColWidth="10" defaultColWidth="14.5" defaultRowHeight="15.75" customHeight="1" x14ac:dyDescent="0"/>
  <sheetData>
    <row r="1" spans="1:3" ht="15.75" customHeight="1">
      <c r="A1" s="5" t="s">
        <v>23</v>
      </c>
      <c r="B1" s="5" t="s">
        <v>25</v>
      </c>
      <c r="C1" s="5" t="s">
        <v>26</v>
      </c>
    </row>
    <row r="2" spans="1:3" ht="15.75" customHeight="1">
      <c r="A2" s="30">
        <v>2.0165116279069771E-2</v>
      </c>
      <c r="B2" s="30">
        <v>0.10531889534883723</v>
      </c>
      <c r="C2" s="30">
        <v>0.17480087209302328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 s="34">
        <v>2.7757067796610171</v>
      </c>
      <c r="C2" s="34">
        <v>2.7757067796610171</v>
      </c>
      <c r="D2" s="34">
        <v>9.4114728813559321</v>
      </c>
      <c r="E2" s="34">
        <v>9.0645483050847453</v>
      </c>
      <c r="F2" s="34">
        <v>3.1660550847457629</v>
      </c>
    </row>
    <row r="3" spans="1:6" ht="15.75" customHeight="1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2017-09-18T01:26:57Z</dcterms:created>
  <dcterms:modified xsi:type="dcterms:W3CDTF">2017-10-06T02:12:57Z</dcterms:modified>
</cp:coreProperties>
</file>