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B1EE75E-CB08-44EF-A40A-E902E79BFC4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<sst xmlns="http://schemas.openxmlformats.org/spreadsheetml/2006/main" count="1109" uniqueCount="272">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</sst>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386567</v>
      </c>
    </row>
    <row r="8" spans="1:3" ht="15" customHeight="1" x14ac:dyDescent="0.25">
      <c r="B8" s="7" t="s">
        <v>106</v>
      </c>
      <c r="C8" s="66">
        <v>2.1999999999999999E-2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0.16450000000000001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0.27499999999999997</v>
      </c>
    </row>
    <row r="26" spans="1:3" ht="15" customHeight="1" x14ac:dyDescent="0.25">
      <c r="B26" s="20" t="s">
        <v>104</v>
      </c>
      <c r="C26" s="67">
        <v>2.8400000000000002E-2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8.9</v>
      </c>
    </row>
    <row r="38" spans="1:5" ht="15" customHeight="1" x14ac:dyDescent="0.25">
      <c r="B38" s="16" t="s">
        <v>91</v>
      </c>
      <c r="C38" s="68">
        <v>13.9</v>
      </c>
      <c r="D38" s="17"/>
      <c r="E38" s="18"/>
    </row>
    <row r="39" spans="1:5" ht="15" customHeight="1" x14ac:dyDescent="0.25">
      <c r="B39" s="16" t="s">
        <v>90</v>
      </c>
      <c r="C39" s="68">
        <v>16.100000000000001</v>
      </c>
      <c r="D39" s="17"/>
      <c r="E39" s="17"/>
    </row>
    <row r="40" spans="1:5" ht="15" customHeight="1" x14ac:dyDescent="0.25">
      <c r="B40" s="16" t="s">
        <v>171</v>
      </c>
      <c r="C40" s="68">
        <v>0.94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1.7000000000000001E-2</v>
      </c>
      <c r="D45" s="17"/>
    </row>
    <row r="46" spans="1:5" ht="15.75" customHeight="1" x14ac:dyDescent="0.25">
      <c r="B46" s="16" t="s">
        <v>11</v>
      </c>
      <c r="C46" s="67">
        <v>6.4399999999999999E-2</v>
      </c>
      <c r="D46" s="17"/>
    </row>
    <row r="47" spans="1:5" ht="15.75" customHeight="1" x14ac:dyDescent="0.25">
      <c r="B47" s="16" t="s">
        <v>12</v>
      </c>
      <c r="C47" s="67">
        <v>0.1145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0.80409999999999993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0.58259259259259266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2.1999999999999999E-2</v>
      </c>
      <c r="E2" s="93">
        <f>food_insecure</f>
        <v>2.1999999999999999E-2</v>
      </c>
      <c r="F2" s="93">
        <f>food_insecure</f>
        <v>2.1999999999999999E-2</v>
      </c>
      <c r="G2" s="93">
        <f>food_insecure</f>
        <v>2.1999999999999999E-2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2.1999999999999999E-2</v>
      </c>
      <c r="F5" s="93">
        <f>food_insecure</f>
        <v>2.1999999999999999E-2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2.1999999999999999E-2</v>
      </c>
      <c r="F8" s="93">
        <f>food_insecure</f>
        <v>2.1999999999999999E-2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2.1999999999999999E-2</v>
      </c>
      <c r="I15" s="93">
        <f>food_insecure</f>
        <v>2.1999999999999999E-2</v>
      </c>
      <c r="J15" s="93">
        <f>food_insecure</f>
        <v>2.1999999999999999E-2</v>
      </c>
      <c r="K15" s="93">
        <f>food_insecure</f>
        <v>2.1999999999999999E-2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0.19342440872916256</v>
      </c>
      <c r="M25" s="93">
        <f>(1-food_insecure)*(0.49)+food_insecure*(0.7)</f>
        <v>0.49462</v>
      </c>
      <c r="N25" s="93">
        <f>(1-food_insecure)*(0.49)+food_insecure*(0.7)</f>
        <v>0.49462</v>
      </c>
      <c r="O25" s="93">
        <f>(1-food_insecure)*(0.49)+food_insecure*(0.7)</f>
        <v>0.49462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8.2896175169641095E-2</v>
      </c>
      <c r="M26" s="93">
        <f>(1-food_insecure)*(0.21)+food_insecure*(0.3)</f>
        <v>0.21197999999999997</v>
      </c>
      <c r="N26" s="93">
        <f>(1-food_insecure)*(0.21)+food_insecure*(0.3)</f>
        <v>0.21197999999999997</v>
      </c>
      <c r="O26" s="93">
        <f>(1-food_insecure)*(0.21)+food_insecure*(0.3)</f>
        <v>0.21197999999999997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0.11473600242840219</v>
      </c>
      <c r="M27" s="93">
        <f>(1-food_insecure)*(0.3)</f>
        <v>0.29339999999999999</v>
      </c>
      <c r="N27" s="93">
        <f>(1-food_insecure)*(0.3)</f>
        <v>0.29339999999999999</v>
      </c>
      <c r="O27" s="93">
        <f>(1-food_insecure)*(0.3)</f>
        <v>0.29339999999999999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79660</v>
      </c>
      <c r="C2" s="75">
        <v>175437</v>
      </c>
      <c r="D2" s="75">
        <v>335864</v>
      </c>
      <c r="E2" s="75">
        <v>307722</v>
      </c>
      <c r="F2" s="75">
        <v>278279</v>
      </c>
      <c r="G2" s="22">
        <f t="shared" ref="G2:G40" si="0">C2+D2+E2+F2</f>
        <v>1097302</v>
      </c>
      <c r="H2" s="22">
        <f t="shared" ref="H2:H40" si="1">(B2 + stillbirth*B2/(1000-stillbirth))/(1-abortion)</f>
        <v>92128.889774017065</v>
      </c>
      <c r="I2" s="22">
        <f>G2-H2</f>
        <v>1005173.110225983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79734</v>
      </c>
      <c r="C3" s="75">
        <v>176809</v>
      </c>
      <c r="D3" s="75">
        <v>339834</v>
      </c>
      <c r="E3" s="75">
        <v>311407.00000000006</v>
      </c>
      <c r="F3" s="75">
        <v>282188</v>
      </c>
      <c r="G3" s="22">
        <f t="shared" si="0"/>
        <v>1110238</v>
      </c>
      <c r="H3" s="22">
        <f t="shared" si="1"/>
        <v>92214.472724597988</v>
      </c>
      <c r="I3" s="22">
        <f t="shared" ref="I3:I15" si="3">G3-H3</f>
        <v>1018023.527275402</v>
      </c>
    </row>
    <row r="4" spans="1:9" ht="15.75" customHeight="1" x14ac:dyDescent="0.25">
      <c r="A4" s="92">
        <f t="shared" si="2"/>
        <v>2022</v>
      </c>
      <c r="B4" s="74">
        <v>79741</v>
      </c>
      <c r="C4" s="75">
        <v>178204</v>
      </c>
      <c r="D4" s="75">
        <v>343482</v>
      </c>
      <c r="E4" s="75">
        <v>314931.00000000006</v>
      </c>
      <c r="F4" s="75">
        <v>285639</v>
      </c>
      <c r="G4" s="22">
        <f t="shared" si="0"/>
        <v>1122256</v>
      </c>
      <c r="H4" s="22">
        <f t="shared" si="1"/>
        <v>92222.568409112413</v>
      </c>
      <c r="I4" s="22">
        <f t="shared" si="3"/>
        <v>1030033.4315908876</v>
      </c>
    </row>
    <row r="5" spans="1:9" ht="15.75" customHeight="1" x14ac:dyDescent="0.25">
      <c r="A5" s="92" t="str">
        <f t="shared" si="2"/>
        <v/>
      </c>
      <c r="B5" s="74"/>
      <c r="C5" s="75">
        <v>179640</v>
      </c>
      <c r="D5" s="75">
        <v>346804</v>
      </c>
      <c r="E5" s="75">
        <v>318361.99999999994</v>
      </c>
      <c r="F5" s="75">
        <v>288828</v>
      </c>
      <c r="G5" s="22">
        <f t="shared" si="0"/>
        <v>1133634</v>
      </c>
      <c r="H5" s="22">
        <f t="shared" si="1"/>
        <v>0</v>
      </c>
      <c r="I5" s="22">
        <f t="shared" si="3"/>
        <v>1133634</v>
      </c>
    </row>
    <row r="6" spans="1:9" ht="15.75" customHeight="1" x14ac:dyDescent="0.25">
      <c r="A6" s="92" t="str">
        <f t="shared" si="2"/>
        <v/>
      </c>
      <c r="B6" s="74"/>
      <c r="C6" s="75">
        <v>181118</v>
      </c>
      <c r="D6" s="75">
        <v>349804</v>
      </c>
      <c r="E6" s="75">
        <v>321832.99999999994</v>
      </c>
      <c r="F6" s="75">
        <v>292003</v>
      </c>
      <c r="G6" s="22">
        <f t="shared" si="0"/>
        <v>1144758</v>
      </c>
      <c r="H6" s="22">
        <f t="shared" si="1"/>
        <v>0</v>
      </c>
      <c r="I6" s="22">
        <f t="shared" si="3"/>
        <v>1144758</v>
      </c>
    </row>
    <row r="7" spans="1:9" ht="15.75" customHeight="1" x14ac:dyDescent="0.25">
      <c r="A7" s="92" t="str">
        <f t="shared" si="2"/>
        <v/>
      </c>
      <c r="B7" s="74"/>
      <c r="C7" s="75">
        <v>182603</v>
      </c>
      <c r="D7" s="75">
        <v>352495</v>
      </c>
      <c r="E7" s="75">
        <v>325396</v>
      </c>
      <c r="F7" s="75">
        <v>295308.99999999994</v>
      </c>
      <c r="G7" s="22">
        <f t="shared" si="0"/>
        <v>1155803</v>
      </c>
      <c r="H7" s="22">
        <f t="shared" si="1"/>
        <v>0</v>
      </c>
      <c r="I7" s="22">
        <f t="shared" si="3"/>
        <v>1155803</v>
      </c>
    </row>
    <row r="8" spans="1:9" ht="15.75" customHeight="1" x14ac:dyDescent="0.25">
      <c r="A8" s="92" t="str">
        <f t="shared" si="2"/>
        <v/>
      </c>
      <c r="B8" s="74"/>
      <c r="C8" s="75">
        <v>184195</v>
      </c>
      <c r="D8" s="75">
        <v>354799</v>
      </c>
      <c r="E8" s="75">
        <v>328799.99999999994</v>
      </c>
      <c r="F8" s="75">
        <v>298327</v>
      </c>
      <c r="G8" s="22">
        <f t="shared" si="0"/>
        <v>1166121</v>
      </c>
      <c r="H8" s="22">
        <f t="shared" si="1"/>
        <v>0</v>
      </c>
      <c r="I8" s="22">
        <f t="shared" si="3"/>
        <v>1166121</v>
      </c>
    </row>
    <row r="9" spans="1:9" ht="15.75" customHeight="1" x14ac:dyDescent="0.25">
      <c r="A9" s="92" t="str">
        <f t="shared" si="2"/>
        <v/>
      </c>
      <c r="B9" s="74"/>
      <c r="C9" s="75">
        <v>185892</v>
      </c>
      <c r="D9" s="75">
        <v>356813</v>
      </c>
      <c r="E9" s="75">
        <v>332317</v>
      </c>
      <c r="F9" s="75">
        <v>301461</v>
      </c>
      <c r="G9" s="22">
        <f t="shared" si="0"/>
        <v>1176483</v>
      </c>
      <c r="H9" s="22">
        <f t="shared" si="1"/>
        <v>0</v>
      </c>
      <c r="I9" s="22">
        <f t="shared" si="3"/>
        <v>1176483</v>
      </c>
    </row>
    <row r="10" spans="1:9" ht="15.75" customHeight="1" x14ac:dyDescent="0.25">
      <c r="A10" s="92" t="str">
        <f t="shared" si="2"/>
        <v/>
      </c>
      <c r="B10" s="74"/>
      <c r="C10" s="75">
        <v>187538</v>
      </c>
      <c r="D10" s="75">
        <v>358664.99999999994</v>
      </c>
      <c r="E10" s="75">
        <v>335850</v>
      </c>
      <c r="F10" s="75">
        <v>304677</v>
      </c>
      <c r="G10" s="22">
        <f t="shared" si="0"/>
        <v>1186730</v>
      </c>
      <c r="H10" s="22">
        <f t="shared" si="1"/>
        <v>0</v>
      </c>
      <c r="I10" s="22">
        <f t="shared" si="3"/>
        <v>1186730</v>
      </c>
    </row>
    <row r="11" spans="1:9" ht="15.75" customHeight="1" x14ac:dyDescent="0.25">
      <c r="A11" s="92" t="str">
        <f t="shared" si="2"/>
        <v/>
      </c>
      <c r="B11" s="74"/>
      <c r="C11" s="75">
        <v>188895</v>
      </c>
      <c r="D11" s="75">
        <v>360563</v>
      </c>
      <c r="E11" s="75">
        <v>339251</v>
      </c>
      <c r="F11" s="75">
        <v>307877</v>
      </c>
      <c r="G11" s="22">
        <f t="shared" si="0"/>
        <v>1196586</v>
      </c>
      <c r="H11" s="22">
        <f t="shared" si="1"/>
        <v>0</v>
      </c>
      <c r="I11" s="22">
        <f t="shared" si="3"/>
        <v>1196586</v>
      </c>
    </row>
    <row r="12" spans="1:9" ht="15.75" customHeight="1" x14ac:dyDescent="0.25">
      <c r="A12" s="92" t="str">
        <f t="shared" si="2"/>
        <v/>
      </c>
      <c r="B12" s="74"/>
      <c r="C12" s="75">
        <v>189819</v>
      </c>
      <c r="D12" s="75">
        <v>362635</v>
      </c>
      <c r="E12" s="75">
        <v>342432</v>
      </c>
      <c r="F12" s="75">
        <v>311005</v>
      </c>
      <c r="G12" s="22">
        <f t="shared" si="0"/>
        <v>1205891</v>
      </c>
      <c r="H12" s="22">
        <f t="shared" si="1"/>
        <v>0</v>
      </c>
      <c r="I12" s="22">
        <f t="shared" si="3"/>
        <v>1205891</v>
      </c>
    </row>
    <row r="13" spans="1:9" ht="15.75" customHeight="1" x14ac:dyDescent="0.25">
      <c r="A13" s="92" t="str">
        <f t="shared" si="2"/>
        <v/>
      </c>
      <c r="B13" s="74">
        <v>174294</v>
      </c>
      <c r="C13" s="75">
        <v>331679</v>
      </c>
      <c r="D13" s="75">
        <v>303767.00000000006</v>
      </c>
      <c r="E13" s="75">
        <v>273621</v>
      </c>
      <c r="F13" s="75">
        <v>0</v>
      </c>
      <c r="G13" s="22">
        <f t="shared" si="0"/>
        <v>909067</v>
      </c>
      <c r="H13" s="22">
        <f t="shared" si="1"/>
        <v>201575.6052507222</v>
      </c>
      <c r="I13" s="22">
        <f t="shared" si="3"/>
        <v>707491.39474927774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0.14099999999999999</v>
      </c>
    </row>
    <row r="5" spans="1:8" ht="15.75" customHeight="1" x14ac:dyDescent="0.25">
      <c r="B5" s="24" t="s">
        <v>8</v>
      </c>
      <c r="C5" s="76">
        <v>6.4500000000000002E-2</v>
      </c>
    </row>
    <row r="6" spans="1:8" ht="15.75" customHeight="1" x14ac:dyDescent="0.25">
      <c r="B6" s="24" t="s">
        <v>10</v>
      </c>
      <c r="C6" s="76">
        <v>0.1326</v>
      </c>
    </row>
    <row r="7" spans="1:8" ht="15.75" customHeight="1" x14ac:dyDescent="0.25">
      <c r="B7" s="24" t="s">
        <v>13</v>
      </c>
      <c r="C7" s="76">
        <v>0.32800000000000001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0.25929999999999997</v>
      </c>
    </row>
    <row r="10" spans="1:8" ht="15.75" customHeight="1" x14ac:dyDescent="0.25">
      <c r="B10" s="24" t="s">
        <v>15</v>
      </c>
      <c r="C10" s="76">
        <v>7.4700000000000003E-2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0.1153</v>
      </c>
      <c r="D14" s="76">
        <v>0.1153</v>
      </c>
      <c r="E14" s="76">
        <v>0.1153</v>
      </c>
      <c r="F14" s="76">
        <v>0.1153</v>
      </c>
    </row>
    <row r="15" spans="1:8" ht="15.75" customHeight="1" x14ac:dyDescent="0.25">
      <c r="B15" s="24" t="s">
        <v>16</v>
      </c>
      <c r="C15" s="76">
        <v>0.2155</v>
      </c>
      <c r="D15" s="76">
        <v>0.2155</v>
      </c>
      <c r="E15" s="76">
        <v>0.2155</v>
      </c>
      <c r="F15" s="76">
        <v>0.2155</v>
      </c>
    </row>
    <row r="16" spans="1:8" ht="15.75" customHeight="1" x14ac:dyDescent="0.25">
      <c r="B16" s="24" t="s">
        <v>17</v>
      </c>
      <c r="C16" s="76">
        <v>1.9E-2</v>
      </c>
      <c r="D16" s="76">
        <v>1.9E-2</v>
      </c>
      <c r="E16" s="76">
        <v>1.9E-2</v>
      </c>
      <c r="F16" s="76">
        <v>1.9E-2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</v>
      </c>
      <c r="D19" s="76">
        <v>0</v>
      </c>
      <c r="E19" s="76">
        <v>0</v>
      </c>
      <c r="F19" s="76">
        <v>0</v>
      </c>
    </row>
    <row r="20" spans="1:8" ht="15.75" customHeight="1" x14ac:dyDescent="0.25">
      <c r="B20" s="24" t="s">
        <v>21</v>
      </c>
      <c r="C20" s="76">
        <v>5.7999999999999996E-3</v>
      </c>
      <c r="D20" s="76">
        <v>5.7999999999999996E-3</v>
      </c>
      <c r="E20" s="76">
        <v>5.7999999999999996E-3</v>
      </c>
      <c r="F20" s="76">
        <v>5.7999999999999996E-3</v>
      </c>
    </row>
    <row r="21" spans="1:8" ht="15.75" customHeight="1" x14ac:dyDescent="0.25">
      <c r="B21" s="24" t="s">
        <v>22</v>
      </c>
      <c r="C21" s="76">
        <v>6.8000000000000005E-2</v>
      </c>
      <c r="D21" s="76">
        <v>6.8000000000000005E-2</v>
      </c>
      <c r="E21" s="76">
        <v>6.8000000000000005E-2</v>
      </c>
      <c r="F21" s="76">
        <v>6.8000000000000005E-2</v>
      </c>
    </row>
    <row r="22" spans="1:8" ht="15.75" customHeight="1" x14ac:dyDescent="0.25">
      <c r="B22" s="24" t="s">
        <v>23</v>
      </c>
      <c r="C22" s="76">
        <v>0.57640000000000002</v>
      </c>
      <c r="D22" s="76">
        <v>0.57640000000000002</v>
      </c>
      <c r="E22" s="76">
        <v>0.57640000000000002</v>
      </c>
      <c r="F22" s="76">
        <v>0.57640000000000002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4.1000000000000002E-2</v>
      </c>
    </row>
    <row r="27" spans="1:8" ht="15.75" customHeight="1" x14ac:dyDescent="0.25">
      <c r="B27" s="24" t="s">
        <v>39</v>
      </c>
      <c r="C27" s="76">
        <v>1.52E-2</v>
      </c>
    </row>
    <row r="28" spans="1:8" ht="15.75" customHeight="1" x14ac:dyDescent="0.25">
      <c r="B28" s="24" t="s">
        <v>40</v>
      </c>
      <c r="C28" s="76">
        <v>8.9800000000000005E-2</v>
      </c>
    </row>
    <row r="29" spans="1:8" ht="15.75" customHeight="1" x14ac:dyDescent="0.25">
      <c r="B29" s="24" t="s">
        <v>41</v>
      </c>
      <c r="C29" s="76">
        <v>0.21790000000000001</v>
      </c>
    </row>
    <row r="30" spans="1:8" ht="15.75" customHeight="1" x14ac:dyDescent="0.25">
      <c r="B30" s="24" t="s">
        <v>42</v>
      </c>
      <c r="C30" s="76">
        <v>6.2600000000000003E-2</v>
      </c>
    </row>
    <row r="31" spans="1:8" ht="15.75" customHeight="1" x14ac:dyDescent="0.25">
      <c r="B31" s="24" t="s">
        <v>43</v>
      </c>
      <c r="C31" s="76">
        <v>0.14199999999999999</v>
      </c>
    </row>
    <row r="32" spans="1:8" ht="15.75" customHeight="1" x14ac:dyDescent="0.25">
      <c r="B32" s="24" t="s">
        <v>44</v>
      </c>
      <c r="C32" s="76">
        <v>1.95E-2</v>
      </c>
    </row>
    <row r="33" spans="2:3" ht="15.75" customHeight="1" x14ac:dyDescent="0.25">
      <c r="B33" s="24" t="s">
        <v>45</v>
      </c>
      <c r="C33" s="76">
        <v>0.1535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0.61860000000000004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3.8300000000000001E-2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0.27</v>
      </c>
      <c r="I14" s="80">
        <v>0.27</v>
      </c>
      <c r="J14" s="80">
        <v>0.27</v>
      </c>
      <c r="K14" s="80">
        <v>0.27</v>
      </c>
      <c r="L14" s="80">
        <v>0.23568</v>
      </c>
      <c r="M14" s="80">
        <v>0.23568</v>
      </c>
      <c r="N14" s="80">
        <v>0.23568</v>
      </c>
      <c r="O14" s="80">
        <v>0.23568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0.34110773323034504</v>
      </c>
      <c r="D15" s="77">
        <f t="shared" si="0"/>
        <v>0.33348814931047333</v>
      </c>
      <c r="E15" s="77">
        <f t="shared" si="0"/>
        <v>0.33348814931047333</v>
      </c>
      <c r="F15" s="77">
        <f t="shared" si="0"/>
        <v>0.24148819719239498</v>
      </c>
      <c r="G15" s="77">
        <f t="shared" si="0"/>
        <v>0.24148819719239498</v>
      </c>
      <c r="H15" s="77">
        <f t="shared" si="0"/>
        <v>0.15730000000000002</v>
      </c>
      <c r="I15" s="77">
        <f t="shared" si="0"/>
        <v>0.15730000000000002</v>
      </c>
      <c r="J15" s="77">
        <f t="shared" si="0"/>
        <v>0.15730000000000002</v>
      </c>
      <c r="K15" s="77">
        <f t="shared" si="0"/>
        <v>0.15730000000000002</v>
      </c>
      <c r="L15" s="77">
        <f t="shared" si="0"/>
        <v>0.13730542222222225</v>
      </c>
      <c r="M15" s="77">
        <f t="shared" si="0"/>
        <v>0.13730542222222225</v>
      </c>
      <c r="N15" s="77">
        <f t="shared" si="0"/>
        <v>0.13730542222222225</v>
      </c>
      <c r="O15" s="77">
        <f t="shared" si="0"/>
        <v>0.13730542222222225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0.35320000000000001</v>
      </c>
      <c r="D2" s="78">
        <v>0.1744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7.7199999999999991E-2</v>
      </c>
      <c r="D3" s="78">
        <v>0.19239999999999999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0.4496</v>
      </c>
      <c r="D4" s="78">
        <v>0.44009999999999999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</v>
      </c>
      <c r="D5" s="77">
        <f t="shared" ref="D5:G5" si="0">1-SUM(D2:D4)</f>
        <v>0.19310000000000005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0.22070000000000001</v>
      </c>
      <c r="D2" s="28">
        <v>0.22070000000000001</v>
      </c>
      <c r="E2" s="28">
        <v>0.2208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2.4356010000000001E-2</v>
      </c>
      <c r="D4" s="28">
        <v>2.4252059999999999E-2</v>
      </c>
      <c r="E4" s="28">
        <v>2.4252059999999999E-2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0.23568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0.1744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16.100000000000001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130.47999999999999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60.01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1520.46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3.69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3.69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3.69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20.46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21.69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2.36</v>
      </c>
      <c r="E17" s="86" t="s">
        <v>201</v>
      </c>
    </row>
    <row r="18" spans="1:5" ht="15.75" customHeight="1" x14ac:dyDescent="0.25">
      <c r="A18" s="53" t="s">
        <v>175</v>
      </c>
      <c r="B18" s="85">
        <v>0.14099999999999999</v>
      </c>
      <c r="C18" s="85">
        <v>0.95</v>
      </c>
      <c r="D18" s="86">
        <v>34.729999999999997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36.81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17.52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35.99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7.28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28.64</v>
      </c>
      <c r="E24" s="86" t="s">
        <v>201</v>
      </c>
    </row>
    <row r="25" spans="1:5" ht="15.75" customHeight="1" x14ac:dyDescent="0.25">
      <c r="A25" s="53" t="s">
        <v>87</v>
      </c>
      <c r="B25" s="85">
        <v>0.41799999999999998</v>
      </c>
      <c r="C25" s="85">
        <v>0.95</v>
      </c>
      <c r="D25" s="86">
        <v>28.63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10.61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18.239999999999998</v>
      </c>
      <c r="E27" s="86" t="s">
        <v>201</v>
      </c>
    </row>
    <row r="28" spans="1:5" ht="15.75" customHeight="1" x14ac:dyDescent="0.25">
      <c r="A28" s="53" t="s">
        <v>84</v>
      </c>
      <c r="B28" s="85">
        <v>0.52400000000000002</v>
      </c>
      <c r="C28" s="85">
        <v>0.95</v>
      </c>
      <c r="D28" s="86">
        <v>2.1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277.87</v>
      </c>
      <c r="E29" s="86" t="s">
        <v>201</v>
      </c>
    </row>
    <row r="30" spans="1:5" ht="15.75" customHeight="1" x14ac:dyDescent="0.25">
      <c r="A30" s="53" t="s">
        <v>67</v>
      </c>
      <c r="B30" s="85">
        <v>3.4000000000000002E-2</v>
      </c>
      <c r="C30" s="85">
        <v>0.95</v>
      </c>
      <c r="D30" s="86">
        <v>327.95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347.63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5.2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0.42599999999999999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5.23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2020-08-31T05:05:41Z</dcterms:modified>
</cp:coreProperties>
</file>