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469E211-30F5-FE48-89DA-C03DC59594FF}" xr6:coauthVersionLast="31" xr6:coauthVersionMax="31" xr10:uidLastSave="{00000000-0000-0000-0000-000000000000}"/>
  <bookViews>
    <workbookView xWindow="0" yWindow="460" windowWidth="19260" windowHeight="15540" tabRatio="500" firstSheet="28" activeTab="28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<sst xmlns="http://schemas.openxmlformats.org/spreadsheetml/2006/main" count="1425" uniqueCount="275">
  <si>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</si>
  <si>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</si>
  <si>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</si>
  <si>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</si>
  <si>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</si>
  <si>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</si>
  <si>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</si>
  <si>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</si>
  <si>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</si>
  <si>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</si>
  <si>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</si>
  <si>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</si>
  <si>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</si>
  <si>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</si>
  <si>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</si>
  <si>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</si>
  <si>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</si>
  <si>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</si>
  <si>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</si>
  <si>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</si>
  <si>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</si>
  <si>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</si>
  <si>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</si>
  <si>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</si>
  <si>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</si>
  <si>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</si>
  <si>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</si>
  <si>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</si>
  <si>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</si>
  <si>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</si>
  <si>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</si>
  <si>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</si>
  <si>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</si>
  <si>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</si>
  <si>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</si>
  <si>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</si>
  <si>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</si>
  <si>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</si>
  <si>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</si>
  <si>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</si>
  <si>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</si>
  <si>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</si>
  <si>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</si>
  <si>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</si>
  <si>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</si>
  <si>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</si>
  <si>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</si>
  <si>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</si>
  <si>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</si>
  <si>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</si>
  <si>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</si>
  <si>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</si>
  <si>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</si>
  <si>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</si>
  <si>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</si>
  <si>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</si>
  <si>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</si>
  <si>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</si>
  <si>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</si>
  <si>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</si>
  <si>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</si>
  <si>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</si>
  <si>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</si>
  <si>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</si>
  <si>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</si>
  <si>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</si>
  <si>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</si>
  <si>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</si>
  <si>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</si>
  <si>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</si>
  <si>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</si>
  <si>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</si>
  <si>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</si>
  <si>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</si>
  <si>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</si>
  <si>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</si>
  <si>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</si>
  <si>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</si>
  <si>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</si>
  <si>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</si>
  <si>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</si>
  <si>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</si>
  <si>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</si>
  <si>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</si>
  <si>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</si>
  <si>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</si>
  <si>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</si>
  <si>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</si>
  <si>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</si>
  <si>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</si>
  <si>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</si>
  <si>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</si>
  <si>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</si>
  <si>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</si>
  <si>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</si>
  <si>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</si>
  <si>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</si>
  <si>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</si>
  <si>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</si>
  <si>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</si>
  <si>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</si>
  <si>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</si>
  <si>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</si>
  <si>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</si>
  <si>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</si>
  <si>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</si>
  <si>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</si>
  <si>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</si>
  <si>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</si>
  <si>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</si>
  <si>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</si>
  <si>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</si>
  <si>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</si>
  <si>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</si>
  <si>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</si>
  <si>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</si>
  <si>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</si>
  <si>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</si>
  <si>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</si>
  <si>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</si>
  <si>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</si>
  <si>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</si>
  <si>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</si>
  <si>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</si>
  <si>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</si>
  <si>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</si>
  <si>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</si>
  <si>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</si>
  <si>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</si>
  <si>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</si>
  <si>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</si>
  <si>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</si>
  <si>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</si>
  <si>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</si>
  <si>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</si>
  <si>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</si>
  <si>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</si>
  <si>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</si>
  <si>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</si>
  <si>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</si>
  <si>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</si>
  <si>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</si>
  <si>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</si>
  <si>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</si>
  <si>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</si>
  <si>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</si>
  <si>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</si>
  <si>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</si>
  <si>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</si>
  <si>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</si>
  <si>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</si>
  <si>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</si>
  <si>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</si>
  <si>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</si>
  <si>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</si>
  <si>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</si>
  <si>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</si>
  <si>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</si>
  <si>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</si>
  <si>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</si>
  <si>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</si>
  <si>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</si>
  <si>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</si>
  <si>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</si>
  <si>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</si>
  <si>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</si>
  <si>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</si>
  <si>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</si>
  <si>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</si>
  <si>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</si>
  <si>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</si>
  <si>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</si>
  <si>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</si>
  <si>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</si>
  <si>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</si>
  <si>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</si>
  <si>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</si>
  <si>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</si>
  <si>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</si>
  <si>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</si>
  <si>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</si>
  <si>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</si>
  <si>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</si>
  <si>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</si>
  <si>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</si>
  <si>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</si>
  <si>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</si>
  <si>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</si>
  <si>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</si>
  <si>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</si>
  <si>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</si>
  <si>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</si>
  <si>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</si>
  <si>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</si>
  <si>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</si>
  <si>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</si>
  <si>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</si>
  <si>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</si>
  <si>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</si>
  <si>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</si>
  <si>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</si>
  <si>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</si>
  <si>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</si>
  <si>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</si>
  <si>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</si>
  <si>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</si>
  <si>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</si>
  <si>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</si>
  <si>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</si>
  <si>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</si>
  <si>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</si>
  <si>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</si>
  <si>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</si>
  <si>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</si>
  <si>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</si>
  <si>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</si>
  <si>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</si>
  <si>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</si>
  <si>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</si>
  <si>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</si>
  <si>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</si>
  <si>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</si>
  <si>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</si>
  <si>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</si>
  <si>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</si>
  <si>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</si>
  <si>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</si>
  <si>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</si>
  <si>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</si>
  <si>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</si>
  <si>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</si>
  <si>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</si>
  <si>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</si>
  <si>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</si>
  <si>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</si>
  <si>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</si>
  <si>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</si>
  <si>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</si>
  <si>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</si>
  <si>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</si>
  <si>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</si>
  <si>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</si>
  <si>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</si>
  <si>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</si>
  <si>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</si>
  <si>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</si>
  <si>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</si>
  <si>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</si>
  <si>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</si>
  <si>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</si>
  <si>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</si>
  <si>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</si>
  <si>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</si>
  <si>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</si>
  <si>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</si>
  <si>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</si>
  <si>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</si>
  <si>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</si>
  <si>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</si>
  <si>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</si>
  <si>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</si>
  <si>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</si>
  <si>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</si>
  <si>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</si>
  <si>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</si>
  <si>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</si>
  <si>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</si>
  <si>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</si>
  <si>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</si>
  <si>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</si>
  <si>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neonatal</t>
  </si>
  <si>
    <t>infant</t>
  </si>
  <si>
    <t>under 5</t>
  </si>
  <si>
    <t>Kangaroo mother care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</si>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</sst>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52" t="s">
        <v>253</v>
      </c>
      <c r="B1" s="152" t="s">
        <v>269</v>
      </c>
    </row>
    <row r="2" spans="1:2" x14ac:dyDescent="0.15">
      <c r="A2" s="152" t="s">
        <v>268</v>
      </c>
      <c r="B2" s="153">
        <v>329810.39545454545</v>
      </c>
    </row>
    <row r="3" spans="1:2" x14ac:dyDescent="0.15">
      <c r="A3" s="152" t="s">
        <v>267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0.71324999999999994</v>
      </c>
      <c r="D2" s="149">
        <v>0.16692000000000001</v>
      </c>
      <c r="E2" s="149">
        <v>0.10057000000000001</v>
      </c>
      <c r="F2" s="149">
        <v>1.9259999999999999E-2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273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9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9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9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9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9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9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9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9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9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9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9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9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9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9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9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9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9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9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9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9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9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9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9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9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9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9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9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9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9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9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9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9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9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9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9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9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9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9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9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9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9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9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9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zoomScale="150" workbookViewId="0">
      <selection activeCell="B20" sqref="B2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330679</v>
      </c>
    </row>
    <row r="4" spans="1:3" ht="15.75" customHeight="1" x14ac:dyDescent="0.15">
      <c r="B4" s="4" t="s">
        <v>3</v>
      </c>
      <c r="C4" s="133">
        <v>53389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62774</v>
      </c>
    </row>
    <row r="7" spans="1:3" ht="15.75" customHeight="1" x14ac:dyDescent="0.15">
      <c r="B7" s="18" t="s">
        <v>65</v>
      </c>
      <c r="C7" s="96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274</v>
      </c>
      <c r="C19" s="13">
        <v>3.2754455445544552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270</v>
      </c>
      <c r="C22" s="13">
        <v>23</v>
      </c>
    </row>
    <row r="23" spans="1:3" ht="15.75" customHeight="1" x14ac:dyDescent="0.15">
      <c r="B23" s="90" t="s">
        <v>271</v>
      </c>
      <c r="C23" s="13">
        <v>38</v>
      </c>
    </row>
    <row r="24" spans="1:3" ht="15.75" customHeight="1" x14ac:dyDescent="0.15">
      <c r="B24" s="90" t="s">
        <v>272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">
      <c r="B35" s="91" t="s">
        <v>108</v>
      </c>
      <c r="C35" s="27">
        <v>153213.38703826271</v>
      </c>
      <c r="D35" s="92"/>
      <c r="E35" s="92"/>
    </row>
    <row r="36" spans="1:5" ht="15.75" customHeight="1" x14ac:dyDescent="0.2">
      <c r="B36" s="91" t="s">
        <v>109</v>
      </c>
      <c r="C36" s="27">
        <v>107979.52876312518</v>
      </c>
      <c r="D36" s="92"/>
    </row>
    <row r="37" spans="1:5" ht="15.75" customHeight="1" x14ac:dyDescent="0.2">
      <c r="B37" s="91" t="s">
        <v>110</v>
      </c>
      <c r="C37" s="27">
        <v>67514.415633014214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">
      <c r="B43" s="91" t="s">
        <v>110</v>
      </c>
      <c r="C43" s="131">
        <f t="shared" si="0"/>
        <v>62076.821792783223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">
      <c r="B47" s="91" t="s">
        <v>112</v>
      </c>
      <c r="C47" s="132">
        <f t="shared" ref="C47:C49" si="1">C53*C$6</f>
        <v>28396.323387872955</v>
      </c>
    </row>
    <row r="48" spans="1:5" ht="15.75" customHeight="1" x14ac:dyDescent="0.2">
      <c r="B48" s="91" t="s">
        <v>113</v>
      </c>
      <c r="C48" s="132">
        <f t="shared" si="1"/>
        <v>20964.945139557265</v>
      </c>
    </row>
    <row r="49" spans="1:3" ht="15.75" customHeight="1" x14ac:dyDescent="0.2">
      <c r="B49" s="91" t="s">
        <v>114</v>
      </c>
      <c r="C49" s="132">
        <f t="shared" si="1"/>
        <v>5437.5938402309912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273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273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5"/>
      <c r="B14" s="155" t="s">
        <v>273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273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5" t="s">
        <v>273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2"/>
  <sheetViews>
    <sheetView tabSelected="1" topLeftCell="A22" workbookViewId="0">
      <selection activeCell="A52" sqref="A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6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6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27">
        <v>0.107</v>
      </c>
      <c r="C49" s="145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2">
      <c r="A52" s="120" t="s">
        <v>273</v>
      </c>
      <c r="B52" s="12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15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15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15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15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15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15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15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15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15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15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15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15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15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3"/>
  <sheetViews>
    <sheetView topLeftCell="A67" workbookViewId="0">
      <selection activeCell="D97" sqref="D97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4" x14ac:dyDescent="0.15">
      <c r="A97" t="str">
        <f>A96</f>
        <v>IYCF 1</v>
      </c>
      <c r="B97" s="90" t="s">
        <v>255</v>
      </c>
      <c r="C97" s="24">
        <v>0</v>
      </c>
      <c r="D97">
        <v>0.107</v>
      </c>
    </row>
    <row r="98" spans="1:4" x14ac:dyDescent="0.15">
      <c r="A98" t="str">
        <f>'Programs to include'!A50</f>
        <v>IYCF 2</v>
      </c>
      <c r="B98" s="90" t="s">
        <v>254</v>
      </c>
      <c r="C98" s="24"/>
    </row>
    <row r="99" spans="1:4" x14ac:dyDescent="0.15">
      <c r="A99" t="str">
        <f>A98</f>
        <v>IYCF 2</v>
      </c>
      <c r="B99" s="90" t="s">
        <v>255</v>
      </c>
      <c r="C99" s="24"/>
    </row>
    <row r="100" spans="1:4" x14ac:dyDescent="0.15">
      <c r="A100" t="str">
        <f>'Programs to include'!A51</f>
        <v>IYCF 3</v>
      </c>
      <c r="B100" s="90" t="s">
        <v>254</v>
      </c>
      <c r="C100" s="24"/>
    </row>
    <row r="101" spans="1:4" x14ac:dyDescent="0.15">
      <c r="A101" t="str">
        <f>A100</f>
        <v>IYCF 3</v>
      </c>
      <c r="B101" s="90" t="s">
        <v>255</v>
      </c>
      <c r="C101" s="24"/>
    </row>
    <row r="102" spans="1:4" x14ac:dyDescent="0.15">
      <c r="A102" s="155" t="s">
        <v>273</v>
      </c>
      <c r="B102" s="155" t="s">
        <v>254</v>
      </c>
      <c r="C102" s="158"/>
    </row>
    <row r="103" spans="1:4" x14ac:dyDescent="0.15">
      <c r="A103" s="155" t="s">
        <v>273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273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0.18228</v>
      </c>
    </row>
    <row r="20" spans="1:11" x14ac:dyDescent="0.15">
      <c r="B20" s="10" t="s">
        <v>112</v>
      </c>
      <c r="K20" s="98">
        <f>'Prevalence of anaemia'!I3</f>
        <v>0.18228</v>
      </c>
    </row>
    <row r="21" spans="1:11" x14ac:dyDescent="0.15">
      <c r="B21" s="10" t="s">
        <v>113</v>
      </c>
      <c r="K21" s="98">
        <f>'Prevalence of anaemia'!J3</f>
        <v>0.18228</v>
      </c>
    </row>
    <row r="22" spans="1:11" x14ac:dyDescent="0.15">
      <c r="B22" s="10" t="s">
        <v>114</v>
      </c>
      <c r="K22" s="98">
        <f>'Prevalence of anaemia'!K3</f>
        <v>0.18228</v>
      </c>
    </row>
    <row r="23" spans="1:11" x14ac:dyDescent="0.15">
      <c r="B23" s="10" t="s">
        <v>107</v>
      </c>
      <c r="K23" s="98">
        <f>'Prevalence of anaemia'!L3</f>
        <v>0.13019999999999998</v>
      </c>
    </row>
    <row r="24" spans="1:11" x14ac:dyDescent="0.15">
      <c r="B24" s="10" t="s">
        <v>108</v>
      </c>
      <c r="K24" s="98">
        <f>'Prevalence of anaemia'!M3</f>
        <v>0.13019999999999998</v>
      </c>
    </row>
    <row r="25" spans="1:11" x14ac:dyDescent="0.15">
      <c r="B25" s="10" t="s">
        <v>109</v>
      </c>
      <c r="K25" s="98">
        <f>'Prevalence of anaemia'!N3</f>
        <v>0.13019999999999998</v>
      </c>
    </row>
    <row r="26" spans="1:11" x14ac:dyDescent="0.15">
      <c r="B26" s="10" t="s">
        <v>110</v>
      </c>
      <c r="K26" s="98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15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15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15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15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2018-04-06T02:06:33Z</dcterms:modified>
</cp:coreProperties>
</file>