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fr\"/>
    </mc:Choice>
  </mc:AlternateContent>
  <xr:revisionPtr revIDLastSave="0" documentId="8_{38795149-3CC4-439F-AA6C-C62E16C8AF01}" xr6:coauthVersionLast="47" xr6:coauthVersionMax="47" xr10:uidLastSave="{00000000-0000-0000-0000-000000000000}"/>
  <bookViews>
    <workbookView xWindow="1140" yWindow="1140" windowWidth="14400" windowHeight="736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Traitement de la MAS" sheetId="60" r:id="rId7"/>
    <sheet name="Paquets IYCF" sheetId="55" r:id="rId8"/>
    <sheet name="Coût et couverture du programme" sheetId="56" r:id="rId9"/>
    <sheet name="Dépendances du programme" sheetId="58" r:id="rId10"/>
    <sheet name="Programmes de référence" sheetId="59" state="hidden" r:id="rId11"/>
    <sheet name="Incidence of conditions" sheetId="7" state="hidden" r:id="rId12"/>
    <sheet name="Population cible programmes" sheetId="21" r:id="rId13"/>
    <sheet name="Cost curve options" sheetId="61" state="hidden" r:id="rId14"/>
    <sheet name="Programs family planning" sheetId="54" state="hidden" r:id="rId15"/>
    <sheet name="Programmes population touchée" sheetId="62" state="hidden" r:id="rId16"/>
    <sheet name="Programme régions à risque" sheetId="63" state="hidden" r:id="rId17"/>
    <sheet name="Population des régions à risque" sheetId="64" state="hidden" r:id="rId18"/>
    <sheet name="Rapport des cotes IYCF" sheetId="65" state="hidden" r:id="rId19"/>
    <sheet name="Risques des rés. des naissances" sheetId="66" state="hidden" r:id="rId20"/>
    <sheet name="Risques relatifs" sheetId="67" state="hidden" r:id="rId21"/>
    <sheet name="Rapports des cotes" sheetId="68" state="hidden" r:id="rId22"/>
    <sheet name="Programmes-rés. des naissances" sheetId="69" state="hidden" r:id="rId23"/>
    <sheet name="Programs anemia" sheetId="70" state="hidden" r:id="rId24"/>
    <sheet name="Programmes-amaigrissement" sheetId="71" state="hidden" r:id="rId25"/>
    <sheet name="Programmes pour les enfants" sheetId="72" state="hidden" r:id="rId26"/>
    <sheet name="Programmes pour les FE" sheetId="73" state="hidden" r:id="rId27"/>
  </sheets>
  <definedNames>
    <definedName name="_xlnm._FilterDatabase" localSheetId="19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50" l="1"/>
  <c r="A1" i="5"/>
  <c r="A1" i="4"/>
  <c r="G7" i="21"/>
  <c r="F7" i="21"/>
  <c r="E7" i="21"/>
  <c r="D7" i="21"/>
  <c r="C7" i="21"/>
  <c r="G11" i="21"/>
  <c r="F11" i="21"/>
  <c r="E11" i="21"/>
  <c r="D11" i="21"/>
  <c r="C11" i="21"/>
  <c r="C4" i="51" l="1"/>
  <c r="C14" i="51"/>
  <c r="C13" i="51"/>
  <c r="C11" i="51"/>
  <c r="C10" i="51"/>
  <c r="C2" i="5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 s="1"/>
  <c r="G16" i="2"/>
  <c r="H16" i="2"/>
  <c r="I16" i="2" s="1"/>
  <c r="G17" i="2"/>
  <c r="H17" i="2"/>
  <c r="I17" i="2" s="1"/>
  <c r="G18" i="2"/>
  <c r="H18" i="2"/>
  <c r="G19" i="2"/>
  <c r="H19" i="2"/>
  <c r="I19" i="2" s="1"/>
  <c r="G20" i="2"/>
  <c r="I20" i="2" s="1"/>
  <c r="H20" i="2"/>
  <c r="G21" i="2"/>
  <c r="H21" i="2"/>
  <c r="I21" i="2" s="1"/>
  <c r="G22" i="2"/>
  <c r="H22" i="2"/>
  <c r="G23" i="2"/>
  <c r="H23" i="2"/>
  <c r="I23" i="2"/>
  <c r="G24" i="2"/>
  <c r="H24" i="2"/>
  <c r="G25" i="2"/>
  <c r="I25" i="2" s="1"/>
  <c r="H25" i="2"/>
  <c r="G26" i="2"/>
  <c r="H26" i="2"/>
  <c r="G27" i="2"/>
  <c r="H27" i="2"/>
  <c r="G28" i="2"/>
  <c r="H28" i="2"/>
  <c r="G29" i="2"/>
  <c r="H29" i="2"/>
  <c r="G30" i="2"/>
  <c r="H30" i="2"/>
  <c r="I30" i="2" s="1"/>
  <c r="G31" i="2"/>
  <c r="H31" i="2"/>
  <c r="G32" i="2"/>
  <c r="H32" i="2"/>
  <c r="G33" i="2"/>
  <c r="H33" i="2"/>
  <c r="I33" i="2"/>
  <c r="G34" i="2"/>
  <c r="H34" i="2"/>
  <c r="G35" i="2"/>
  <c r="H35" i="2"/>
  <c r="I35" i="2" s="1"/>
  <c r="G36" i="2"/>
  <c r="H36" i="2"/>
  <c r="I36" i="2" s="1"/>
  <c r="G37" i="2"/>
  <c r="H37" i="2"/>
  <c r="G38" i="2"/>
  <c r="H38" i="2"/>
  <c r="G39" i="2"/>
  <c r="H39" i="2"/>
  <c r="I39" i="2" s="1"/>
  <c r="G40" i="2"/>
  <c r="H40" i="2"/>
  <c r="I40" i="2" s="1"/>
  <c r="I37" i="2"/>
  <c r="I29" i="2"/>
  <c r="I22" i="2"/>
  <c r="I28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C8" i="51" s="1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I3" i="2" s="1"/>
  <c r="H4" i="2"/>
  <c r="H5" i="2"/>
  <c r="H6" i="2"/>
  <c r="H7" i="2"/>
  <c r="H8" i="2"/>
  <c r="H9" i="2"/>
  <c r="I9" i="2" s="1"/>
  <c r="H10" i="2"/>
  <c r="I10" i="2" s="1"/>
  <c r="H11" i="2"/>
  <c r="H12" i="2"/>
  <c r="H13" i="2"/>
  <c r="H14" i="2"/>
  <c r="H15" i="2"/>
  <c r="C20" i="1"/>
  <c r="G3" i="2"/>
  <c r="G4" i="2"/>
  <c r="I4" i="2"/>
  <c r="G5" i="2"/>
  <c r="I5" i="2" s="1"/>
  <c r="G6" i="2"/>
  <c r="I6" i="2"/>
  <c r="G7" i="2"/>
  <c r="G8" i="2"/>
  <c r="I8" i="2" s="1"/>
  <c r="G9" i="2"/>
  <c r="G10" i="2"/>
  <c r="G11" i="2"/>
  <c r="G12" i="2"/>
  <c r="I12" i="2" s="1"/>
  <c r="G13" i="2"/>
  <c r="G14" i="2"/>
  <c r="I14" i="2"/>
  <c r="G15" i="2"/>
  <c r="I15" i="2" s="1"/>
  <c r="G2" i="2"/>
  <c r="I2" i="2" s="1"/>
  <c r="I13" i="2"/>
  <c r="I7" i="2" l="1"/>
  <c r="I32" i="2"/>
  <c r="I24" i="2"/>
  <c r="I31" i="2"/>
  <c r="I27" i="2"/>
  <c r="I11" i="2"/>
  <c r="I38" i="2"/>
  <c r="I34" i="2"/>
  <c r="C6" i="51"/>
  <c r="A20" i="2"/>
  <c r="A3" i="2"/>
  <c r="A19" i="2"/>
  <c r="A28" i="2"/>
  <c r="A33" i="2"/>
  <c r="A30" i="2"/>
  <c r="A23" i="2"/>
  <c r="A32" i="2"/>
  <c r="A37" i="2"/>
  <c r="A38" i="2"/>
  <c r="A27" i="2"/>
  <c r="A36" i="2"/>
  <c r="A16" i="2"/>
  <c r="A31" i="2"/>
  <c r="A40" i="2"/>
  <c r="A18" i="2"/>
  <c r="A24" i="2"/>
  <c r="A29" i="2"/>
  <c r="A22" i="2"/>
  <c r="A35" i="2"/>
  <c r="A17" i="2"/>
  <c r="A26" i="2"/>
  <c r="A25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516BE8AC-D5C4-4804-A018-BB7D6CA65CA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296487DF-5497-43C6-BC27-615E8085D2A7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B5EF2EAD-9605-4FDD-965C-E5FA9AAF8CC7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13A38A84-89BA-4FED-9C35-1DABAE8430F1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<sst xmlns="http://schemas.openxmlformats.org/spreadsheetml/2006/main" count="1095" uniqueCount="266">
  <si>
    <t>Condition</t>
  </si>
  <si>
    <t>Sepsis</t>
  </si>
  <si>
    <t>IPTp</t>
  </si>
  <si>
    <t>Population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</si>
  <si>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</si>
  <si>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</si>
  <si>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</si>
  <si>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</si>
  <si>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</si>
  <si>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</si>
  <si>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</si>
  <si>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</si>
  <si>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</si>
  <si>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</si>
  <si>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</si>
  <si>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</si>
  <si>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Method</t>
  </si>
  <si>
    <t>Field</t>
  </si>
  <si>
    <t>Data</t>
  </si>
  <si>
    <t>IYCF 1</t>
  </si>
  <si>
    <t>Extension</t>
  </si>
  <si>
    <t>x</t>
  </si>
  <si>
    <t>IYCF 2</t>
  </si>
  <si>
    <t>IYCF 3</t>
  </si>
  <si>
    <t>Causes</t>
  </si>
  <si>
    <t>Normal</t>
  </si>
  <si>
    <t>Wasting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</si>
  <si>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</si>
  <si>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</si>
  <si>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</si>
  <si>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</si>
  <si>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</si>
  <si>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</si>
  <si>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</si>
  <si>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</si>
  <si>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</si>
  <si>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</si>
  <si>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</si>
  <si>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</si>
  <si>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</si>
  <si>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</si>
  <si>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</si>
  <si>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</si>
  <si>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</si>
  <si>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</si>
  <si>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</si>
  <si>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</si>
  <si>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</si>
  <si>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</si>
  <si>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</si>
  <si>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</si>
  <si>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</si>
  <si>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</si>
  <si>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</si>
  <si>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</si>
  <si>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</si>
  <si>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</si>
  <si>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</si>
  <si>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</si>
  <si>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</si>
  <si>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</si>
  <si>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</si>
  <si>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</si>
  <si>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</si>
  <si>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</si>
  <si>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</si>
  <si>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</si>
  <si>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</si>
  <si>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</si>
  <si>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</si>
  <si>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</si>
  <si>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</si>
  <si>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 : &lt;1 mois</t>
  </si>
  <si>
    <t>Nombre moyen d'épisodes par an : 1-5 mois</t>
  </si>
  <si>
    <t>Nombre moyen d'épisodes par an : 6-11 mois</t>
  </si>
  <si>
    <t>Nombre moyen d'épisodes par an : 12-23 mois</t>
  </si>
  <si>
    <t>Nombre moyen d'épisodes par an 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</si>
  <si>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</si>
  <si>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</si>
  <si>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</si>
  <si>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</si>
  <si>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</si>
  <si>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Année</t>
  </si>
  <si>
    <t>Nombre de naissances</t>
  </si>
  <si>
    <t>FAP : 15-19 ans</t>
  </si>
  <si>
    <t>FAP : 20-29 ans</t>
  </si>
  <si>
    <t>FAP : 30-39 ans</t>
  </si>
  <si>
    <t>FAP : 40-49 ans</t>
  </si>
  <si>
    <t>Total FAP</t>
  </si>
  <si>
    <t>Estimation des femmes enceintes</t>
  </si>
  <si>
    <t>FAP non enceintes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</si>
  <si>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</si>
  <si>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</si>
  <si>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</si>
  <si>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</si>
  <si>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</si>
  <si>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</si>
  <si>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</si>
  <si>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</si>
  <si>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</si>
  <si>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</si>
  <si>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</si>
  <si>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</si>
  <si>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</si>
  <si>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</si>
  <si>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</si>
  <si>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</si>
  <si>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</si>
  <si>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</si>
  <si>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</si>
  <si>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</si>
  <si>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</si>
  <si>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</si>
  <si>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</si>
  <si>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</si>
  <si>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</si>
  <si>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</si>
  <si>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</si>
  <si>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</si>
  <si>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</si>
  <si>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</si>
  <si>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</si>
  <si>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</si>
  <si>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</si>
  <si>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Etat</t>
  </si>
  <si>
    <t>Retard de croissance (taille pour 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</si>
  <si>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</si>
  <si>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</si>
  <si>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</si>
  <si>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</si>
  <si>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</si>
  <si>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</si>
  <si>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</si>
  <si>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</si>
  <si>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</si>
  <si>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</si>
  <si>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 : 15-19 ans</t>
  </si>
  <si>
    <t>FE : 20-29 ans</t>
  </si>
  <si>
    <t>FE : 30-39 ans</t>
  </si>
  <si>
    <t>FE 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</si>
  <si>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</si>
  <si>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</si>
  <si>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</si>
  <si>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</si>
  <si>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</si>
  <si>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</si>
  <si>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</si>
  <si>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</si>
  <si>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</si>
  <si>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</si>
  <si>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</si>
  <si>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</si>
  <si>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</si>
  <si>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</si>
  <si>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</si>
  <si>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</si>
  <si>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</si>
  <si>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</si>
  <si>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Établissement de santé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</si>
  <si>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</si>
  <si>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</si>
  <si>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</si>
  <si>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</si>
  <si>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</si>
  <si>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</si>
  <si>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Communautaire</t>
  </si>
  <si>
    <t>Paquet IYCF</t>
  </si>
  <si>
    <t>Population cible</t>
  </si>
  <si>
    <t>Médias de masse</t>
  </si>
  <si>
    <t>Tous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</si>
  <si>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</si>
  <si>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</si>
  <si>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</si>
  <si>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</si>
  <si>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</si>
  <si>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</si>
  <si>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</si>
  <si>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</si>
  <si>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</si>
  <si>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</si>
  <si>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</si>
  <si>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</si>
  <si>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</si>
  <si>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</si>
  <si>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</si>
  <si>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</si>
  <si>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</si>
  <si>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</si>
  <si>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</si>
  <si>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</si>
  <si>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</si>
  <si>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</si>
  <si>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</si>
  <si>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</si>
  <si>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</si>
  <si>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</si>
  <si>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</si>
  <si>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 : lavage des mains</t>
  </si>
  <si>
    <t>WASH : Élimination hygiénique</t>
  </si>
  <si>
    <t>WASH : Amélioration de l'assainissement</t>
  </si>
  <si>
    <t>WASH : Source d'eau améliorée</t>
  </si>
  <si>
    <t>WASH : Eau courante</t>
  </si>
  <si>
    <t>Zinc pour le traitement + SRO</t>
  </si>
  <si>
    <t>Supplémentation en zinc</t>
  </si>
  <si>
    <t>Linéaire (coût marginal constant) [par défaut].</t>
  </si>
  <si>
    <t>Coût à l'unité (US$)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</si>
  <si>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</si>
  <si>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</si>
  <si>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</si>
  <si>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</si>
  <si>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</si>
  <si>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</si>
  <si>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</si>
  <si>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</si>
  <si>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</si>
  <si>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</si>
  <si>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</si>
  <si>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</si>
  <si>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</si>
  <si>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</si>
  <si>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</si>
  <si>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</si>
  <si>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</si>
  <si>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</si>
  <si>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</si>
  <si>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</si>
  <si>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</si>
  <si>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</si>
  <si>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</si>
  <si>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</si>
  <si>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</si>
  <si>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</si>
  <si>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</si>
  <si>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</si>
  <si>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</si>
  <si>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</si>
  <si>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</si>
  <si>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</si>
  <si>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</si>
  <si>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Elevé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</si>
  <si>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</si>
  <si>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</si>
  <si>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</si>
  <si>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</si>
  <si>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</si>
  <si>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</si>
  <si>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</si>
  <si>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</si>
  <si>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</si>
  <si>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</si>
  <si>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</si>
  <si>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</si>
  <si>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</si>
  <si>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</si>
  <si>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</si>
  <si>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</si>
  <si>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</si>
  <si>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</si>
  <si>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fraction touchée</t>
  </si>
  <si>
    <t>Risques relatifs de l'anémie en recevant l'intervention</t>
  </si>
  <si>
    <t>Rapports des cotes de l'anémie en étant couverte par l'intervention</t>
  </si>
  <si>
    <t>Rapport des cotes de la MAS en étant couvert par le programme</t>
  </si>
  <si>
    <t>Rapport des cotes de la MM en étant couvert par le programme</t>
  </si>
  <si>
    <t>Condition ciblée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</si>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</sst>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60" sqref="C60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6" customHeight="1" x14ac:dyDescent="0.3">
      <c r="A1" s="1" t="s">
        <v>29</v>
      </c>
      <c r="B1" s="41" t="s">
        <v>17</v>
      </c>
      <c r="C1" s="41" t="s">
        <v>18</v>
      </c>
    </row>
    <row r="2" spans="1:3" ht="16" customHeight="1" x14ac:dyDescent="0.3">
      <c r="A2" s="12" t="s">
        <v>30</v>
      </c>
      <c r="B2" s="41"/>
      <c r="C2" s="41"/>
    </row>
    <row r="3" spans="1:3" ht="16" customHeight="1" x14ac:dyDescent="0.3">
      <c r="A3" s="1"/>
      <c r="B3" s="7" t="s">
        <v>31</v>
      </c>
      <c r="C3" s="63">
        <v>2017</v>
      </c>
    </row>
    <row r="4" spans="1:3" ht="16" customHeight="1" x14ac:dyDescent="0.3">
      <c r="A4" s="1"/>
      <c r="B4" s="9" t="s">
        <v>32</v>
      </c>
      <c r="C4" s="64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33</v>
      </c>
    </row>
    <row r="7" spans="1:3" ht="15" customHeight="1" x14ac:dyDescent="0.25">
      <c r="B7" s="16" t="s">
        <v>34</v>
      </c>
      <c r="C7" s="65">
        <v>9862402</v>
      </c>
    </row>
    <row r="8" spans="1:3" ht="15" customHeight="1" x14ac:dyDescent="0.25">
      <c r="B8" s="7" t="s">
        <v>35</v>
      </c>
      <c r="C8" s="66">
        <v>0.28199999999999997</v>
      </c>
    </row>
    <row r="9" spans="1:3" ht="15" customHeight="1" x14ac:dyDescent="0.25">
      <c r="B9" s="9" t="s">
        <v>36</v>
      </c>
      <c r="C9" s="67">
        <v>1</v>
      </c>
    </row>
    <row r="10" spans="1:3" ht="15" customHeight="1" x14ac:dyDescent="0.25">
      <c r="B10" s="9" t="s">
        <v>37</v>
      </c>
      <c r="C10" s="67">
        <v>0.23</v>
      </c>
    </row>
    <row r="11" spans="1:3" ht="15" customHeight="1" x14ac:dyDescent="0.25">
      <c r="B11" s="7" t="s">
        <v>38</v>
      </c>
      <c r="C11" s="66">
        <v>0.51</v>
      </c>
    </row>
    <row r="12" spans="1:3" ht="15" customHeight="1" x14ac:dyDescent="0.25">
      <c r="B12" s="7" t="s">
        <v>39</v>
      </c>
      <c r="C12" s="66">
        <v>0.37</v>
      </c>
    </row>
    <row r="13" spans="1:3" ht="15" customHeight="1" x14ac:dyDescent="0.25">
      <c r="B13" s="7" t="s">
        <v>40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41</v>
      </c>
      <c r="B15" s="19"/>
      <c r="C15" s="3"/>
    </row>
    <row r="16" spans="1:3" ht="15" customHeight="1" x14ac:dyDescent="0.25">
      <c r="B16" s="9" t="s">
        <v>42</v>
      </c>
      <c r="C16" s="67">
        <v>0.3</v>
      </c>
    </row>
    <row r="17" spans="1:3" ht="15" customHeight="1" x14ac:dyDescent="0.25">
      <c r="B17" s="9" t="s">
        <v>43</v>
      </c>
      <c r="C17" s="67">
        <v>0.1</v>
      </c>
    </row>
    <row r="18" spans="1:3" ht="15" customHeight="1" x14ac:dyDescent="0.25">
      <c r="B18" s="9" t="s">
        <v>44</v>
      </c>
      <c r="C18" s="67">
        <v>0.1</v>
      </c>
    </row>
    <row r="19" spans="1:3" ht="15" customHeight="1" x14ac:dyDescent="0.25">
      <c r="B19" s="9" t="s">
        <v>45</v>
      </c>
      <c r="C19" s="67">
        <v>0.8</v>
      </c>
    </row>
    <row r="20" spans="1:3" ht="15" customHeight="1" x14ac:dyDescent="0.25">
      <c r="B20" s="9" t="s">
        <v>46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47</v>
      </c>
    </row>
    <row r="23" spans="1:3" ht="15" customHeight="1" x14ac:dyDescent="0.25">
      <c r="B23" s="20" t="s">
        <v>48</v>
      </c>
      <c r="C23" s="67">
        <v>0.127</v>
      </c>
    </row>
    <row r="24" spans="1:3" ht="15" customHeight="1" x14ac:dyDescent="0.25">
      <c r="B24" s="20" t="s">
        <v>49</v>
      </c>
      <c r="C24" s="67">
        <v>0.45200000000000001</v>
      </c>
    </row>
    <row r="25" spans="1:3" ht="15" customHeight="1" x14ac:dyDescent="0.25">
      <c r="B25" s="20" t="s">
        <v>50</v>
      </c>
      <c r="C25" s="67">
        <v>0.33400000000000002</v>
      </c>
    </row>
    <row r="26" spans="1:3" ht="15" customHeight="1" x14ac:dyDescent="0.25">
      <c r="B26" s="20" t="s">
        <v>51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52</v>
      </c>
      <c r="B28" s="20"/>
      <c r="C28" s="20"/>
    </row>
    <row r="29" spans="1:3" ht="14.25" customHeight="1" x14ac:dyDescent="0.25">
      <c r="B29" s="30" t="s">
        <v>53</v>
      </c>
      <c r="C29" s="69">
        <v>0.20799999999999999</v>
      </c>
    </row>
    <row r="30" spans="1:3" ht="14.25" customHeight="1" x14ac:dyDescent="0.25">
      <c r="B30" s="30" t="s">
        <v>54</v>
      </c>
      <c r="C30" s="69">
        <v>0.63700000000000001</v>
      </c>
    </row>
    <row r="31" spans="1:3" ht="14.25" customHeight="1" x14ac:dyDescent="0.25">
      <c r="B31" s="30" t="s">
        <v>55</v>
      </c>
      <c r="C31" s="69">
        <v>0.11899999999999999</v>
      </c>
    </row>
    <row r="32" spans="1:3" ht="14.25" customHeight="1" x14ac:dyDescent="0.25">
      <c r="B32" s="30" t="s">
        <v>56</v>
      </c>
      <c r="C32" s="69">
        <v>3.5999999999999997E-2</v>
      </c>
    </row>
    <row r="33" spans="1:5" ht="13" x14ac:dyDescent="0.25">
      <c r="B33" s="32" t="s">
        <v>57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58</v>
      </c>
    </row>
    <row r="36" spans="1:5" ht="15" customHeight="1" x14ac:dyDescent="0.25">
      <c r="A36" s="12" t="s">
        <v>59</v>
      </c>
      <c r="B36" s="7"/>
      <c r="C36" s="13"/>
    </row>
    <row r="37" spans="1:5" ht="15" customHeight="1" x14ac:dyDescent="0.25">
      <c r="B37" s="42" t="s">
        <v>60</v>
      </c>
      <c r="C37" s="71">
        <v>25</v>
      </c>
    </row>
    <row r="38" spans="1:5" ht="15" customHeight="1" x14ac:dyDescent="0.25">
      <c r="B38" s="16" t="s">
        <v>61</v>
      </c>
      <c r="C38" s="71">
        <v>43</v>
      </c>
      <c r="D38" s="17"/>
      <c r="E38" s="18"/>
    </row>
    <row r="39" spans="1:5" ht="15" customHeight="1" x14ac:dyDescent="0.25">
      <c r="B39" s="16" t="s">
        <v>62</v>
      </c>
      <c r="C39" s="71">
        <v>67</v>
      </c>
      <c r="D39" s="17"/>
      <c r="E39" s="17"/>
    </row>
    <row r="40" spans="1:5" ht="15" customHeight="1" x14ac:dyDescent="0.25">
      <c r="B40" s="16" t="s">
        <v>63</v>
      </c>
      <c r="C40" s="71">
        <v>4.01</v>
      </c>
    </row>
    <row r="41" spans="1:5" ht="15" customHeight="1" x14ac:dyDescent="0.25">
      <c r="B41" s="16" t="s">
        <v>64</v>
      </c>
      <c r="C41" s="67">
        <v>0.13</v>
      </c>
    </row>
    <row r="42" spans="1:5" ht="15" customHeight="1" x14ac:dyDescent="0.25">
      <c r="B42" s="42" t="s">
        <v>65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66</v>
      </c>
      <c r="D44" s="17"/>
    </row>
    <row r="45" spans="1:5" ht="15.75" customHeight="1" x14ac:dyDescent="0.25">
      <c r="B45" s="16" t="s">
        <v>67</v>
      </c>
      <c r="C45" s="67">
        <v>3.1E-2</v>
      </c>
      <c r="D45" s="17"/>
    </row>
    <row r="46" spans="1:5" ht="15.75" customHeight="1" x14ac:dyDescent="0.25">
      <c r="B46" s="16" t="s">
        <v>68</v>
      </c>
      <c r="C46" s="67">
        <v>0.109</v>
      </c>
      <c r="D46" s="17"/>
    </row>
    <row r="47" spans="1:5" ht="15.75" customHeight="1" x14ac:dyDescent="0.25">
      <c r="B47" s="16" t="s">
        <v>69</v>
      </c>
      <c r="C47" s="67">
        <v>0.36499999999999999</v>
      </c>
      <c r="D47" s="17"/>
      <c r="E47" s="18"/>
    </row>
    <row r="48" spans="1:5" ht="15" customHeight="1" x14ac:dyDescent="0.25">
      <c r="B48" s="16" t="s">
        <v>70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71</v>
      </c>
      <c r="D50" s="17"/>
    </row>
    <row r="51" spans="1:4" ht="15.75" customHeight="1" x14ac:dyDescent="0.25">
      <c r="B51" s="16" t="s">
        <v>72</v>
      </c>
      <c r="C51" s="72">
        <v>1.66</v>
      </c>
      <c r="D51" s="17"/>
    </row>
    <row r="52" spans="1:4" ht="15" customHeight="1" x14ac:dyDescent="0.25">
      <c r="B52" s="16" t="s">
        <v>73</v>
      </c>
      <c r="C52" s="72">
        <v>1.66</v>
      </c>
    </row>
    <row r="53" spans="1:4" ht="15.75" customHeight="1" x14ac:dyDescent="0.25">
      <c r="B53" s="16" t="s">
        <v>74</v>
      </c>
      <c r="C53" s="72">
        <v>5.64</v>
      </c>
    </row>
    <row r="54" spans="1:4" ht="15.75" customHeight="1" x14ac:dyDescent="0.25">
      <c r="B54" s="16" t="s">
        <v>75</v>
      </c>
      <c r="C54" s="72">
        <v>5.43</v>
      </c>
    </row>
    <row r="55" spans="1:4" ht="15.75" customHeight="1" x14ac:dyDescent="0.25">
      <c r="B55" s="16" t="s">
        <v>76</v>
      </c>
      <c r="C55" s="72">
        <v>1.91</v>
      </c>
    </row>
    <row r="57" spans="1:4" ht="15.75" customHeight="1" x14ac:dyDescent="0.25">
      <c r="A57" s="12" t="s">
        <v>77</v>
      </c>
    </row>
    <row r="58" spans="1:4" ht="15.75" customHeight="1" x14ac:dyDescent="0.25">
      <c r="B58" s="7" t="s">
        <v>78</v>
      </c>
      <c r="C58" s="66">
        <v>0.2</v>
      </c>
    </row>
    <row r="59" spans="1:4" ht="15.75" customHeight="1" x14ac:dyDescent="0.25">
      <c r="B59" s="16" t="s">
        <v>79</v>
      </c>
      <c r="C59" s="66">
        <v>0.42</v>
      </c>
    </row>
    <row r="60" spans="1:4" ht="15.75" customHeight="1" x14ac:dyDescent="0.25">
      <c r="B60" s="16" t="s">
        <v>80</v>
      </c>
      <c r="C60" s="66">
        <v>4.5999999999999999E-2</v>
      </c>
    </row>
    <row r="61" spans="1:4" ht="15.75" customHeight="1" x14ac:dyDescent="0.25">
      <c r="B61" s="16" t="s">
        <v>81</v>
      </c>
      <c r="C61" s="66">
        <v>1.4E-2</v>
      </c>
    </row>
    <row r="63" spans="1:4" ht="15.75" customHeight="1" x14ac:dyDescent="0.3">
      <c r="A63" s="4"/>
    </row>
  </sheetData>
  <sheetProtection algorithmName="SHA-512" hashValue="q+qMIgAzSx+ZT0DFMofBu9kaTHAx45T53M2T+MhFwDpFBwwThyxSsw8XifpHW5HSdilcCOFL2vFDYLEa4ueGWA==" saltValue="Qi7Y1TuLmprvgVk3D7ywW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159</v>
      </c>
      <c r="B1" s="40" t="s">
        <v>206</v>
      </c>
      <c r="C1" s="40" t="s">
        <v>207</v>
      </c>
    </row>
    <row r="2" spans="1:3" x14ac:dyDescent="0.25">
      <c r="A2" s="83" t="s">
        <v>184</v>
      </c>
      <c r="B2" s="80" t="s">
        <v>193</v>
      </c>
      <c r="C2" s="80"/>
    </row>
    <row r="3" spans="1:3" x14ac:dyDescent="0.25">
      <c r="A3" s="83" t="s">
        <v>185</v>
      </c>
      <c r="B3" s="80" t="s">
        <v>193</v>
      </c>
      <c r="C3" s="80"/>
    </row>
    <row r="4" spans="1:3" x14ac:dyDescent="0.25">
      <c r="A4" s="84" t="s">
        <v>195</v>
      </c>
      <c r="B4" s="80" t="s">
        <v>188</v>
      </c>
      <c r="C4" s="80"/>
    </row>
    <row r="5" spans="1:3" x14ac:dyDescent="0.25">
      <c r="A5" s="84" t="s">
        <v>192</v>
      </c>
      <c r="B5" s="80" t="s">
        <v>188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bdgnhLahMTMahOJ354BqBYRY40NjFlZAM7JOx9kjBh9Gh0jXRMQsgxS3bm8C6v/xi/081SKfRn/621Wv8b77g==" saltValue="fqrpspm1g9iyOT2O/E54C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159</v>
      </c>
    </row>
    <row r="2" spans="1:1" x14ac:dyDescent="0.25">
      <c r="A2" s="48" t="s">
        <v>176</v>
      </c>
    </row>
    <row r="3" spans="1:1" x14ac:dyDescent="0.25">
      <c r="A3" s="48" t="s">
        <v>2</v>
      </c>
    </row>
    <row r="4" spans="1:1" x14ac:dyDescent="0.25">
      <c r="A4" s="48" t="s">
        <v>189</v>
      </c>
    </row>
    <row r="5" spans="1:1" x14ac:dyDescent="0.25">
      <c r="A5" s="48" t="s">
        <v>197</v>
      </c>
    </row>
    <row r="6" spans="1:1" x14ac:dyDescent="0.25">
      <c r="A6" s="48" t="s">
        <v>198</v>
      </c>
    </row>
    <row r="7" spans="1:1" x14ac:dyDescent="0.25">
      <c r="A7" s="48" t="s">
        <v>199</v>
      </c>
    </row>
    <row r="8" spans="1:1" x14ac:dyDescent="0.25">
      <c r="A8" s="48" t="s">
        <v>200</v>
      </c>
    </row>
    <row r="9" spans="1:1" x14ac:dyDescent="0.25">
      <c r="A9" s="48" t="s">
        <v>201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YBYyALY5YXIdnQFgj7xmPmnRYd4z3lGiuxuz5RezifAVC+VVNK81QqrQuNyBKPVB/0jcX8sLGwbSYZ/x+Mf3qA==" saltValue="RwCHUODo5+oDlfS3XT9rA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123</v>
      </c>
      <c r="C1" t="s">
        <v>110</v>
      </c>
      <c r="D1" t="s">
        <v>111</v>
      </c>
      <c r="E1" t="s">
        <v>112</v>
      </c>
      <c r="F1" t="s">
        <v>113</v>
      </c>
    </row>
    <row r="2" spans="1:6" ht="15.75" customHeight="1" x14ac:dyDescent="0.25">
      <c r="A2" s="3" t="s">
        <v>101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209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208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uQWUFDpb3YHkWrpiK//AbTNTcjcp+Ust75Vy1LCd7sLgLJFyhWVu9gpgfA65ZJqhCQs1zzlLJ7ghQ+fL28fWqw==" saltValue="k7Psd/zz5n7dBMAvXzAz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7" sqref="C7:G7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159</v>
      </c>
      <c r="C1" s="4" t="s">
        <v>123</v>
      </c>
      <c r="D1" s="4" t="s">
        <v>110</v>
      </c>
      <c r="E1" s="4" t="s">
        <v>111</v>
      </c>
      <c r="F1" s="4" t="s">
        <v>112</v>
      </c>
      <c r="G1" s="4" t="s">
        <v>113</v>
      </c>
      <c r="H1" s="4" t="s">
        <v>136</v>
      </c>
      <c r="I1" s="4" t="s">
        <v>137</v>
      </c>
      <c r="J1" s="4" t="s">
        <v>138</v>
      </c>
      <c r="K1" s="4" t="s">
        <v>139</v>
      </c>
      <c r="L1" s="4" t="s">
        <v>84</v>
      </c>
      <c r="M1" s="4" t="s">
        <v>85</v>
      </c>
      <c r="N1" s="4" t="s">
        <v>86</v>
      </c>
      <c r="O1" s="4" t="s">
        <v>87</v>
      </c>
    </row>
    <row r="2" spans="1:15" ht="15.75" customHeight="1" x14ac:dyDescent="0.3">
      <c r="A2" s="4" t="s">
        <v>100</v>
      </c>
      <c r="B2" s="11" t="s">
        <v>174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175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187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188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192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194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195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160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196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202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203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114</v>
      </c>
      <c r="B14" s="33" t="s">
        <v>172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173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184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185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190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191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193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90</v>
      </c>
      <c r="B23" s="59" t="s">
        <v>176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180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181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182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183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210</v>
      </c>
      <c r="B29" s="11" t="s">
        <v>177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178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179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186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189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197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198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199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200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201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kYuEv/W+WVjn02tzW/Iid28P+5Q5sSq5iWEH315tsV0XWSEk9Nmir+oIKhTQzKpxeOywDsrpye3yAk5K5NjPKg==" saltValue="I2azoL9txCFEtIARLg0GFA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204</v>
      </c>
    </row>
    <row r="2" spans="1:1" x14ac:dyDescent="0.25">
      <c r="A2" s="12" t="s">
        <v>212</v>
      </c>
    </row>
    <row r="3" spans="1:1" x14ac:dyDescent="0.25">
      <c r="A3" s="12" t="s">
        <v>213</v>
      </c>
    </row>
    <row r="4" spans="1:1" x14ac:dyDescent="0.25">
      <c r="A4" s="12" t="s">
        <v>214</v>
      </c>
    </row>
  </sheetData>
  <sheetProtection algorithmName="SHA-512" hashValue="Ub6KLr3+ysS7u/0ll4j9AQpGxKzvcrShu2rMZL2wOmmsNM9jaWz2fGvLVfIXEwWGkWRAi2F3vbudGikbJ3TOIw==" saltValue="sKpeM7CoStCvEUUw8w3WGQ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B3" sqref="B3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</v>
      </c>
      <c r="B1" s="40" t="s">
        <v>215</v>
      </c>
      <c r="C1" s="40" t="s">
        <v>15</v>
      </c>
      <c r="D1" s="40" t="s">
        <v>14</v>
      </c>
      <c r="E1" s="40" t="s">
        <v>13</v>
      </c>
    </row>
    <row r="2" spans="1:5" ht="14" x14ac:dyDescent="0.3">
      <c r="A2" s="39" t="s">
        <v>12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11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10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9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8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7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5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o5Ww0dx/OG89fCXXL0MTXKwtrS8bcOCrvV+BdLMC+5sx50Bf/Vf5X4SGhkqCxnERJSV+MgaHs5YElqAF7uWZ7A==" saltValue="gokQrTzxsbtOnhizQ3xIC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C3" sqref="C3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211</v>
      </c>
      <c r="B1" s="89" t="s">
        <v>159</v>
      </c>
      <c r="C1" s="56" t="s">
        <v>123</v>
      </c>
      <c r="D1" s="56" t="s">
        <v>110</v>
      </c>
      <c r="E1" s="56" t="s">
        <v>111</v>
      </c>
      <c r="F1" s="56" t="s">
        <v>112</v>
      </c>
      <c r="G1" s="56" t="s">
        <v>113</v>
      </c>
      <c r="H1" s="56" t="s">
        <v>136</v>
      </c>
      <c r="I1" s="56" t="s">
        <v>137</v>
      </c>
      <c r="J1" s="56" t="s">
        <v>138</v>
      </c>
      <c r="K1" s="56" t="s">
        <v>139</v>
      </c>
      <c r="L1" s="56" t="s">
        <v>84</v>
      </c>
      <c r="M1" s="56" t="s">
        <v>85</v>
      </c>
      <c r="N1" s="56" t="s">
        <v>86</v>
      </c>
      <c r="O1" s="56" t="s">
        <v>87</v>
      </c>
    </row>
    <row r="2" spans="1:15" ht="15.75" customHeight="1" x14ac:dyDescent="0.35">
      <c r="A2" s="56" t="s">
        <v>100</v>
      </c>
      <c r="B2" s="52" t="s">
        <v>174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35">
      <c r="B3" s="52" t="s">
        <v>175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35">
      <c r="B4" s="52" t="s">
        <v>19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35">
      <c r="B5" s="52" t="s">
        <v>22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35">
      <c r="B6" s="52" t="s">
        <v>23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35">
      <c r="B7" s="52" t="s">
        <v>187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35">
      <c r="B8" s="52" t="s">
        <v>188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35">
      <c r="B9" s="52" t="s">
        <v>192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35">
      <c r="B10" s="52" t="s">
        <v>194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35">
      <c r="B11" s="52" t="s">
        <v>195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35">
      <c r="B12" s="52" t="s">
        <v>160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35">
      <c r="B13" s="52" t="s">
        <v>196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35">
      <c r="B14" s="52" t="s">
        <v>202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35">
      <c r="B15" s="52" t="s">
        <v>203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3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35">
      <c r="A17" s="56" t="s">
        <v>114</v>
      </c>
      <c r="B17" s="52" t="s">
        <v>172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35">
      <c r="A18" s="56"/>
      <c r="B18" s="52" t="s">
        <v>173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35">
      <c r="B19" s="92" t="s">
        <v>184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35">
      <c r="B20" s="92" t="s">
        <v>185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35">
      <c r="B21" s="93" t="s">
        <v>2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35">
      <c r="B22" s="52" t="s">
        <v>190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35">
      <c r="B23" s="52" t="s">
        <v>191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35">
      <c r="B24" s="52" t="s">
        <v>193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3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6" customHeight="1" x14ac:dyDescent="0.35">
      <c r="A26" s="56" t="s">
        <v>90</v>
      </c>
      <c r="B26" s="52" t="s">
        <v>176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35">
      <c r="B27" s="59" t="s">
        <v>180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35">
      <c r="A28" s="56"/>
      <c r="B28" s="59" t="s">
        <v>181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35">
      <c r="B29" s="59" t="s">
        <v>182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35">
      <c r="B30" s="59" t="s">
        <v>183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3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35">
      <c r="A32" s="56" t="s">
        <v>210</v>
      </c>
      <c r="B32" s="52" t="s">
        <v>177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35">
      <c r="B33" s="52" t="s">
        <v>178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35">
      <c r="B34" s="52" t="s">
        <v>179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35">
      <c r="B35" s="52" t="s">
        <v>186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35">
      <c r="B36" s="52" t="s">
        <v>189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35">
      <c r="A37" s="97"/>
      <c r="B37" s="52" t="s">
        <v>197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35">
      <c r="B38" s="52" t="s">
        <v>198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35">
      <c r="B39" s="52" t="s">
        <v>199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35">
      <c r="B40" s="52" t="s">
        <v>200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35">
      <c r="B41" s="52" t="s">
        <v>201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AsNC7DHgaEb6BxJW8YyNJWb8m6UE0mehLpG6A2PvclYcCrDfoLRq+I+H53JjZBfdBfvUnJ4kInCyYJZSr5yd6g==" saltValue="INDZJR6BRG2OfwZiNiiviQ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B3" sqref="B3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159</v>
      </c>
      <c r="B1" s="35" t="s">
        <v>216</v>
      </c>
      <c r="C1" s="35" t="s">
        <v>135</v>
      </c>
      <c r="D1" s="35" t="s">
        <v>217</v>
      </c>
      <c r="E1" s="35" t="s">
        <v>218</v>
      </c>
      <c r="F1" s="35" t="s">
        <v>142</v>
      </c>
      <c r="G1" s="35" t="s">
        <v>101</v>
      </c>
      <c r="H1" s="35" t="s">
        <v>59</v>
      </c>
      <c r="I1" s="35" t="s">
        <v>219</v>
      </c>
      <c r="J1" s="35" t="s">
        <v>52</v>
      </c>
      <c r="K1" s="35" t="s">
        <v>83</v>
      </c>
    </row>
    <row r="2" spans="1:11" x14ac:dyDescent="0.25">
      <c r="A2" s="52" t="s">
        <v>172</v>
      </c>
      <c r="B2" s="90"/>
      <c r="C2" s="90"/>
      <c r="D2" s="90"/>
      <c r="E2" s="90"/>
      <c r="F2" s="90"/>
      <c r="G2" s="90"/>
      <c r="H2" s="90"/>
      <c r="I2" s="90" t="s">
        <v>21</v>
      </c>
      <c r="J2" s="90"/>
      <c r="K2" s="90"/>
    </row>
    <row r="3" spans="1:11" x14ac:dyDescent="0.25">
      <c r="A3" s="52" t="s">
        <v>173</v>
      </c>
      <c r="B3" s="90"/>
      <c r="C3" s="90"/>
      <c r="D3" s="90"/>
      <c r="E3" s="90"/>
      <c r="F3" s="90"/>
      <c r="G3" s="90"/>
      <c r="H3" s="90" t="s">
        <v>21</v>
      </c>
      <c r="I3" s="90"/>
      <c r="J3" s="90"/>
      <c r="K3" s="90"/>
    </row>
    <row r="4" spans="1:11" x14ac:dyDescent="0.25">
      <c r="A4" s="52" t="s">
        <v>174</v>
      </c>
      <c r="B4" s="90"/>
      <c r="C4" s="90"/>
      <c r="D4" s="90" t="s">
        <v>21</v>
      </c>
      <c r="E4" s="90"/>
      <c r="F4" s="90"/>
      <c r="G4" s="90"/>
      <c r="H4" s="90"/>
      <c r="I4" s="90"/>
      <c r="J4" s="90"/>
      <c r="K4" s="90"/>
    </row>
    <row r="5" spans="1:11" x14ac:dyDescent="0.25">
      <c r="A5" s="52" t="s">
        <v>175</v>
      </c>
      <c r="B5" s="90"/>
      <c r="C5" s="90" t="s">
        <v>21</v>
      </c>
      <c r="D5" s="90"/>
      <c r="E5" s="90"/>
      <c r="F5" s="90"/>
      <c r="G5" s="90"/>
      <c r="H5" s="90"/>
      <c r="I5" s="90"/>
      <c r="J5" s="90"/>
      <c r="K5" s="90"/>
    </row>
    <row r="6" spans="1:11" x14ac:dyDescent="0.25">
      <c r="A6" s="52" t="s">
        <v>176</v>
      </c>
      <c r="B6" s="90"/>
      <c r="C6" s="90"/>
      <c r="D6" s="90"/>
      <c r="E6" s="90"/>
      <c r="F6" s="90"/>
      <c r="G6" s="90"/>
      <c r="H6" s="90"/>
      <c r="I6" s="90"/>
      <c r="J6" s="90" t="s">
        <v>21</v>
      </c>
      <c r="K6" s="90" t="s">
        <v>21</v>
      </c>
    </row>
    <row r="7" spans="1:11" x14ac:dyDescent="0.25">
      <c r="A7" s="52" t="s">
        <v>177</v>
      </c>
      <c r="B7" s="90"/>
      <c r="C7" s="90" t="s">
        <v>21</v>
      </c>
      <c r="D7" s="90"/>
      <c r="E7" s="90"/>
      <c r="F7" s="90"/>
      <c r="G7" s="90"/>
      <c r="H7" s="90" t="s">
        <v>21</v>
      </c>
      <c r="I7" s="90"/>
      <c r="J7" s="90"/>
      <c r="K7" s="90"/>
    </row>
    <row r="8" spans="1:11" x14ac:dyDescent="0.25">
      <c r="A8" s="52" t="s">
        <v>178</v>
      </c>
      <c r="B8" s="90"/>
      <c r="C8" s="90" t="s">
        <v>21</v>
      </c>
      <c r="D8" s="90"/>
      <c r="E8" s="90"/>
      <c r="F8" s="90"/>
      <c r="G8" s="90"/>
      <c r="H8" s="90" t="s">
        <v>21</v>
      </c>
      <c r="I8" s="90"/>
      <c r="J8" s="90"/>
      <c r="K8" s="90"/>
    </row>
    <row r="9" spans="1:11" x14ac:dyDescent="0.25">
      <c r="A9" s="52" t="s">
        <v>179</v>
      </c>
      <c r="B9" s="90"/>
      <c r="C9" s="90" t="s">
        <v>21</v>
      </c>
      <c r="D9" s="90"/>
      <c r="E9" s="90"/>
      <c r="F9" s="90"/>
      <c r="G9" s="90"/>
      <c r="H9" s="90" t="s">
        <v>21</v>
      </c>
      <c r="I9" s="90"/>
      <c r="J9" s="90"/>
      <c r="K9" s="90"/>
    </row>
    <row r="10" spans="1:11" x14ac:dyDescent="0.25">
      <c r="A10" s="59" t="s">
        <v>180</v>
      </c>
      <c r="B10" s="90"/>
      <c r="C10" s="90" t="s">
        <v>21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5">
      <c r="A11" s="59" t="s">
        <v>181</v>
      </c>
      <c r="B11" s="90"/>
      <c r="C11" s="90" t="s">
        <v>21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5">
      <c r="A12" s="59" t="s">
        <v>182</v>
      </c>
      <c r="B12" s="90"/>
      <c r="C12" s="90" t="s">
        <v>21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5">
      <c r="A13" s="59" t="s">
        <v>183</v>
      </c>
      <c r="B13" s="90"/>
      <c r="C13" s="90" t="s">
        <v>21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5">
      <c r="A14" s="92" t="s">
        <v>184</v>
      </c>
      <c r="B14" s="90"/>
      <c r="C14" s="90" t="s">
        <v>21</v>
      </c>
      <c r="D14" s="90"/>
      <c r="E14" s="90"/>
      <c r="F14" s="90"/>
      <c r="G14" s="90"/>
      <c r="H14" s="90"/>
      <c r="I14" s="90" t="s">
        <v>21</v>
      </c>
      <c r="J14" s="90"/>
      <c r="K14" s="90"/>
    </row>
    <row r="15" spans="1:11" x14ac:dyDescent="0.25">
      <c r="A15" s="92" t="s">
        <v>185</v>
      </c>
      <c r="B15" s="90"/>
      <c r="C15" s="90" t="s">
        <v>21</v>
      </c>
      <c r="D15" s="90"/>
      <c r="E15" s="90"/>
      <c r="F15" s="90"/>
      <c r="G15" s="90"/>
      <c r="H15" s="90"/>
      <c r="I15" s="90" t="s">
        <v>21</v>
      </c>
      <c r="J15" s="90"/>
      <c r="K15" s="90"/>
    </row>
    <row r="16" spans="1:11" x14ac:dyDescent="0.25">
      <c r="A16" s="52" t="s">
        <v>2</v>
      </c>
      <c r="B16" s="90"/>
      <c r="C16" s="90" t="s">
        <v>21</v>
      </c>
      <c r="D16" s="90"/>
      <c r="E16" s="90"/>
      <c r="F16" s="90"/>
      <c r="G16" s="90"/>
      <c r="H16" s="90" t="s">
        <v>21</v>
      </c>
      <c r="I16" s="90" t="s">
        <v>21</v>
      </c>
      <c r="J16" s="90"/>
      <c r="K16" s="90"/>
    </row>
    <row r="17" spans="1:11" x14ac:dyDescent="0.25">
      <c r="A17" s="52" t="s">
        <v>186</v>
      </c>
      <c r="B17" s="90"/>
      <c r="C17" s="90" t="s">
        <v>21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5">
      <c r="A18" s="52" t="s">
        <v>19</v>
      </c>
      <c r="B18" s="90" t="s">
        <v>21</v>
      </c>
      <c r="C18" s="90"/>
      <c r="D18" s="90"/>
      <c r="E18" s="90"/>
      <c r="F18" s="90" t="s">
        <v>21</v>
      </c>
      <c r="G18" s="90"/>
      <c r="H18" s="90"/>
      <c r="I18" s="90"/>
      <c r="J18" s="90"/>
      <c r="K18" s="90"/>
    </row>
    <row r="19" spans="1:11" x14ac:dyDescent="0.25">
      <c r="A19" s="52" t="s">
        <v>22</v>
      </c>
      <c r="B19" s="90" t="s">
        <v>21</v>
      </c>
      <c r="C19" s="90"/>
      <c r="D19" s="90"/>
      <c r="E19" s="90"/>
      <c r="F19" s="90" t="s">
        <v>21</v>
      </c>
      <c r="G19" s="90"/>
      <c r="H19" s="90"/>
      <c r="I19" s="90"/>
      <c r="J19" s="90"/>
      <c r="K19" s="90"/>
    </row>
    <row r="20" spans="1:11" x14ac:dyDescent="0.25">
      <c r="A20" s="52" t="s">
        <v>23</v>
      </c>
      <c r="B20" s="90" t="s">
        <v>21</v>
      </c>
      <c r="C20" s="90"/>
      <c r="D20" s="90"/>
      <c r="E20" s="90"/>
      <c r="F20" s="90" t="s">
        <v>21</v>
      </c>
      <c r="G20" s="90"/>
      <c r="H20" s="90"/>
      <c r="I20" s="90"/>
      <c r="J20" s="90"/>
      <c r="K20" s="90"/>
    </row>
    <row r="21" spans="1:11" x14ac:dyDescent="0.25">
      <c r="A21" s="52" t="s">
        <v>187</v>
      </c>
      <c r="B21" s="90"/>
      <c r="C21" s="90"/>
      <c r="D21" s="90"/>
      <c r="E21" s="90"/>
      <c r="F21" s="90"/>
      <c r="G21" s="90"/>
      <c r="H21" s="90" t="s">
        <v>21</v>
      </c>
      <c r="I21" s="90" t="s">
        <v>21</v>
      </c>
      <c r="J21" s="90"/>
      <c r="K21" s="90"/>
    </row>
    <row r="22" spans="1:11" x14ac:dyDescent="0.25">
      <c r="A22" s="52" t="s">
        <v>188</v>
      </c>
      <c r="B22" s="90" t="s">
        <v>21</v>
      </c>
      <c r="C22" s="90" t="s">
        <v>21</v>
      </c>
      <c r="D22" s="90" t="s">
        <v>21</v>
      </c>
      <c r="E22" s="90"/>
      <c r="F22" s="90"/>
      <c r="G22" s="90"/>
      <c r="H22" s="90"/>
      <c r="I22" s="90"/>
      <c r="J22" s="90"/>
      <c r="K22" s="90"/>
    </row>
    <row r="23" spans="1:11" x14ac:dyDescent="0.25">
      <c r="A23" s="52" t="s">
        <v>189</v>
      </c>
      <c r="B23" s="90"/>
      <c r="C23" s="90" t="s">
        <v>21</v>
      </c>
      <c r="D23" s="90"/>
      <c r="E23" s="90"/>
      <c r="F23" s="90"/>
      <c r="G23" s="90"/>
      <c r="H23" s="90"/>
      <c r="I23" s="90" t="s">
        <v>21</v>
      </c>
      <c r="J23" s="90"/>
      <c r="K23" s="90"/>
    </row>
    <row r="24" spans="1:11" x14ac:dyDescent="0.25">
      <c r="A24" s="52" t="s">
        <v>190</v>
      </c>
      <c r="B24" s="90"/>
      <c r="C24" s="90"/>
      <c r="D24" s="90"/>
      <c r="E24" s="90"/>
      <c r="F24" s="90"/>
      <c r="G24" s="90"/>
      <c r="H24" s="90" t="s">
        <v>21</v>
      </c>
      <c r="I24" s="90"/>
      <c r="J24" s="90"/>
      <c r="K24" s="90"/>
    </row>
    <row r="25" spans="1:11" x14ac:dyDescent="0.25">
      <c r="A25" s="52" t="s">
        <v>191</v>
      </c>
      <c r="B25" s="90"/>
      <c r="C25" s="90"/>
      <c r="D25" s="90"/>
      <c r="E25" s="90"/>
      <c r="F25" s="90"/>
      <c r="G25" s="90"/>
      <c r="H25" s="90" t="s">
        <v>21</v>
      </c>
      <c r="I25" s="90"/>
      <c r="J25" s="90"/>
      <c r="K25" s="90"/>
    </row>
    <row r="26" spans="1:11" x14ac:dyDescent="0.25">
      <c r="A26" s="52" t="s">
        <v>192</v>
      </c>
      <c r="B26" s="90"/>
      <c r="C26" s="90" t="s">
        <v>21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5">
      <c r="A27" s="52" t="s">
        <v>193</v>
      </c>
      <c r="B27" s="90"/>
      <c r="C27" s="90" t="s">
        <v>21</v>
      </c>
      <c r="D27" s="90"/>
      <c r="E27" s="90"/>
      <c r="F27" s="90"/>
      <c r="G27" s="90"/>
      <c r="H27" s="90"/>
      <c r="I27" s="90" t="s">
        <v>21</v>
      </c>
      <c r="J27" s="90"/>
      <c r="K27" s="90"/>
    </row>
    <row r="28" spans="1:11" x14ac:dyDescent="0.25">
      <c r="A28" s="52" t="s">
        <v>194</v>
      </c>
      <c r="B28" s="90"/>
      <c r="C28" s="90"/>
      <c r="D28" s="90"/>
      <c r="E28" s="90"/>
      <c r="F28" s="90"/>
      <c r="G28" s="90"/>
      <c r="H28" s="90" t="s">
        <v>21</v>
      </c>
      <c r="I28" s="90"/>
      <c r="J28" s="90"/>
      <c r="K28" s="90"/>
    </row>
    <row r="29" spans="1:11" x14ac:dyDescent="0.25">
      <c r="A29" s="52" t="s">
        <v>195</v>
      </c>
      <c r="B29" s="90" t="s">
        <v>21</v>
      </c>
      <c r="C29" s="90"/>
      <c r="D29" s="90" t="s">
        <v>21</v>
      </c>
      <c r="E29" s="90"/>
      <c r="F29" s="90"/>
      <c r="G29" s="90"/>
      <c r="H29" s="90"/>
      <c r="I29" s="90"/>
      <c r="J29" s="90"/>
      <c r="K29" s="90"/>
    </row>
    <row r="30" spans="1:11" x14ac:dyDescent="0.25">
      <c r="A30" s="52" t="s">
        <v>160</v>
      </c>
      <c r="B30" s="90"/>
      <c r="C30" s="90"/>
      <c r="D30" s="90"/>
      <c r="E30" s="90" t="s">
        <v>21</v>
      </c>
      <c r="F30" s="90"/>
      <c r="G30" s="90"/>
      <c r="H30" s="90"/>
      <c r="I30" s="90"/>
      <c r="J30" s="90"/>
      <c r="K30" s="90"/>
    </row>
    <row r="31" spans="1:11" x14ac:dyDescent="0.25">
      <c r="A31" s="52" t="s">
        <v>196</v>
      </c>
      <c r="B31" s="90"/>
      <c r="C31" s="90"/>
      <c r="D31" s="90"/>
      <c r="E31" s="90"/>
      <c r="F31" s="90"/>
      <c r="G31" s="90" t="s">
        <v>21</v>
      </c>
      <c r="H31" s="90" t="s">
        <v>21</v>
      </c>
      <c r="I31" s="90"/>
      <c r="J31" s="90"/>
      <c r="K31" s="90"/>
    </row>
    <row r="32" spans="1:11" x14ac:dyDescent="0.25">
      <c r="A32" s="52" t="s">
        <v>197</v>
      </c>
      <c r="B32" s="90"/>
      <c r="C32" s="90"/>
      <c r="D32" s="90"/>
      <c r="E32" s="90"/>
      <c r="F32" s="90"/>
      <c r="G32" s="90" t="s">
        <v>21</v>
      </c>
      <c r="H32" s="90" t="s">
        <v>21</v>
      </c>
      <c r="I32" s="90"/>
      <c r="J32" s="90"/>
      <c r="K32" s="90"/>
    </row>
    <row r="33" spans="1:11" x14ac:dyDescent="0.25">
      <c r="A33" s="52" t="s">
        <v>198</v>
      </c>
      <c r="B33" s="90"/>
      <c r="C33" s="90"/>
      <c r="D33" s="90"/>
      <c r="E33" s="90"/>
      <c r="F33" s="90"/>
      <c r="G33" s="90" t="s">
        <v>21</v>
      </c>
      <c r="H33" s="90" t="s">
        <v>21</v>
      </c>
      <c r="I33" s="90"/>
      <c r="J33" s="90"/>
      <c r="K33" s="90"/>
    </row>
    <row r="34" spans="1:11" x14ac:dyDescent="0.25">
      <c r="A34" s="52" t="s">
        <v>199</v>
      </c>
      <c r="B34" s="90"/>
      <c r="C34" s="90"/>
      <c r="D34" s="90"/>
      <c r="E34" s="90"/>
      <c r="F34" s="90"/>
      <c r="G34" s="90" t="s">
        <v>21</v>
      </c>
      <c r="H34" s="90" t="s">
        <v>21</v>
      </c>
      <c r="I34" s="90"/>
      <c r="J34" s="90"/>
      <c r="K34" s="90"/>
    </row>
    <row r="35" spans="1:11" x14ac:dyDescent="0.25">
      <c r="A35" s="52" t="s">
        <v>200</v>
      </c>
      <c r="B35" s="90"/>
      <c r="C35" s="90"/>
      <c r="D35" s="90"/>
      <c r="E35" s="90"/>
      <c r="F35" s="90"/>
      <c r="G35" s="90" t="s">
        <v>21</v>
      </c>
      <c r="H35" s="90" t="s">
        <v>21</v>
      </c>
      <c r="I35" s="90"/>
      <c r="J35" s="90"/>
      <c r="K35" s="90"/>
    </row>
    <row r="36" spans="1:11" x14ac:dyDescent="0.25">
      <c r="A36" s="52" t="s">
        <v>201</v>
      </c>
      <c r="B36" s="90"/>
      <c r="C36" s="90"/>
      <c r="D36" s="90"/>
      <c r="E36" s="90"/>
      <c r="F36" s="90"/>
      <c r="G36" s="90" t="s">
        <v>21</v>
      </c>
      <c r="H36" s="90" t="s">
        <v>21</v>
      </c>
      <c r="I36" s="90"/>
      <c r="J36" s="90"/>
      <c r="K36" s="90"/>
    </row>
    <row r="37" spans="1:11" x14ac:dyDescent="0.25">
      <c r="A37" s="52" t="s">
        <v>202</v>
      </c>
      <c r="B37" s="90"/>
      <c r="C37" s="90"/>
      <c r="D37" s="90"/>
      <c r="E37" s="90"/>
      <c r="F37" s="90"/>
      <c r="G37" s="90"/>
      <c r="H37" s="90" t="s">
        <v>21</v>
      </c>
      <c r="I37" s="90"/>
      <c r="J37" s="90"/>
      <c r="K37" s="90"/>
    </row>
    <row r="38" spans="1:11" x14ac:dyDescent="0.25">
      <c r="A38" s="52" t="s">
        <v>203</v>
      </c>
      <c r="B38" s="90" t="s">
        <v>21</v>
      </c>
      <c r="C38" s="90"/>
      <c r="D38" s="90"/>
      <c r="E38" s="90"/>
      <c r="F38" s="90"/>
      <c r="G38" s="90" t="s">
        <v>21</v>
      </c>
      <c r="H38" s="90" t="s">
        <v>21</v>
      </c>
      <c r="I38" s="90"/>
      <c r="J38" s="90"/>
      <c r="K38" s="90"/>
    </row>
  </sheetData>
  <sheetProtection algorithmName="SHA-512" hashValue="q9qMNyD1sReVdIFaZX2qDSVcls06FVpkFKPuNGRyLm73lzROId7qW7hmb9xcIo3Mh+c8JxiR8SVN8Qgqz/GAog==" saltValue="pxBClKDUkEETVI9QkCI5Z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B3" sqref="B3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220</v>
      </c>
      <c r="B1" s="35" t="s">
        <v>216</v>
      </c>
      <c r="C1" s="35" t="s">
        <v>135</v>
      </c>
      <c r="D1" s="35" t="s">
        <v>217</v>
      </c>
      <c r="E1" s="35" t="s">
        <v>218</v>
      </c>
      <c r="F1" s="35" t="s">
        <v>142</v>
      </c>
      <c r="G1" s="35" t="s">
        <v>101</v>
      </c>
      <c r="H1" s="35" t="s">
        <v>59</v>
      </c>
      <c r="I1" s="35" t="s">
        <v>219</v>
      </c>
      <c r="J1" s="35" t="s">
        <v>52</v>
      </c>
      <c r="K1" s="35" t="s">
        <v>83</v>
      </c>
    </row>
    <row r="2" spans="1:11" x14ac:dyDescent="0.25">
      <c r="A2" s="35" t="s">
        <v>123</v>
      </c>
      <c r="B2" s="90" t="s">
        <v>21</v>
      </c>
      <c r="C2" s="90" t="s">
        <v>21</v>
      </c>
      <c r="D2" s="90" t="s">
        <v>21</v>
      </c>
      <c r="E2" s="90" t="s">
        <v>21</v>
      </c>
      <c r="F2" s="90" t="s">
        <v>21</v>
      </c>
      <c r="G2" s="90" t="s">
        <v>21</v>
      </c>
      <c r="H2" s="90" t="s">
        <v>21</v>
      </c>
      <c r="I2" s="90"/>
      <c r="J2" s="90"/>
      <c r="K2" s="90"/>
    </row>
    <row r="3" spans="1:11" x14ac:dyDescent="0.25">
      <c r="A3" s="35" t="s">
        <v>110</v>
      </c>
      <c r="B3" s="90" t="s">
        <v>21</v>
      </c>
      <c r="C3" s="90" t="s">
        <v>21</v>
      </c>
      <c r="D3" s="90" t="s">
        <v>21</v>
      </c>
      <c r="E3" s="90" t="s">
        <v>21</v>
      </c>
      <c r="F3" s="90" t="s">
        <v>21</v>
      </c>
      <c r="G3" s="90" t="s">
        <v>21</v>
      </c>
      <c r="H3" s="90" t="s">
        <v>21</v>
      </c>
      <c r="I3" s="90"/>
      <c r="J3" s="90"/>
      <c r="K3" s="90"/>
    </row>
    <row r="4" spans="1:11" x14ac:dyDescent="0.25">
      <c r="A4" s="35" t="s">
        <v>111</v>
      </c>
      <c r="B4" s="90" t="s">
        <v>21</v>
      </c>
      <c r="C4" s="90" t="s">
        <v>21</v>
      </c>
      <c r="D4" s="90" t="s">
        <v>21</v>
      </c>
      <c r="E4" s="90" t="s">
        <v>21</v>
      </c>
      <c r="F4" s="90" t="s">
        <v>21</v>
      </c>
      <c r="G4" s="90" t="s">
        <v>21</v>
      </c>
      <c r="H4" s="90" t="s">
        <v>21</v>
      </c>
      <c r="I4" s="90"/>
      <c r="J4" s="90"/>
      <c r="K4" s="90"/>
    </row>
    <row r="5" spans="1:11" x14ac:dyDescent="0.25">
      <c r="A5" s="35" t="s">
        <v>112</v>
      </c>
      <c r="B5" s="90" t="s">
        <v>21</v>
      </c>
      <c r="C5" s="90" t="s">
        <v>21</v>
      </c>
      <c r="D5" s="90" t="s">
        <v>21</v>
      </c>
      <c r="E5" s="90" t="s">
        <v>21</v>
      </c>
      <c r="F5" s="90" t="s">
        <v>21</v>
      </c>
      <c r="G5" s="90" t="s">
        <v>21</v>
      </c>
      <c r="H5" s="90" t="s">
        <v>21</v>
      </c>
      <c r="I5" s="90"/>
      <c r="J5" s="90"/>
      <c r="K5" s="90"/>
    </row>
    <row r="6" spans="1:11" x14ac:dyDescent="0.25">
      <c r="A6" s="35" t="s">
        <v>113</v>
      </c>
      <c r="B6" s="90" t="s">
        <v>21</v>
      </c>
      <c r="C6" s="90" t="s">
        <v>21</v>
      </c>
      <c r="D6" s="90" t="s">
        <v>21</v>
      </c>
      <c r="E6" s="90" t="s">
        <v>21</v>
      </c>
      <c r="F6" s="90" t="s">
        <v>21</v>
      </c>
      <c r="G6" s="90" t="s">
        <v>21</v>
      </c>
      <c r="H6" s="90" t="s">
        <v>21</v>
      </c>
      <c r="I6" s="90"/>
      <c r="J6" s="90"/>
      <c r="K6" s="90"/>
    </row>
    <row r="7" spans="1:11" x14ac:dyDescent="0.25">
      <c r="A7" s="35" t="s">
        <v>136</v>
      </c>
      <c r="B7" s="90"/>
      <c r="C7" s="90" t="s">
        <v>21</v>
      </c>
      <c r="D7" s="90"/>
      <c r="E7" s="90"/>
      <c r="F7" s="90"/>
      <c r="G7" s="90"/>
      <c r="H7" s="90" t="s">
        <v>21</v>
      </c>
      <c r="I7" s="90" t="s">
        <v>21</v>
      </c>
      <c r="J7" s="90"/>
      <c r="K7" s="90"/>
    </row>
    <row r="8" spans="1:11" x14ac:dyDescent="0.25">
      <c r="A8" s="35" t="s">
        <v>137</v>
      </c>
      <c r="B8" s="90"/>
      <c r="C8" s="90" t="s">
        <v>21</v>
      </c>
      <c r="D8" s="90"/>
      <c r="E8" s="90"/>
      <c r="F8" s="90"/>
      <c r="G8" s="90"/>
      <c r="H8" s="90" t="s">
        <v>21</v>
      </c>
      <c r="I8" s="90" t="s">
        <v>21</v>
      </c>
      <c r="J8" s="90"/>
      <c r="K8" s="90"/>
    </row>
    <row r="9" spans="1:11" x14ac:dyDescent="0.25">
      <c r="A9" s="35" t="s">
        <v>138</v>
      </c>
      <c r="B9" s="90"/>
      <c r="C9" s="90" t="s">
        <v>21</v>
      </c>
      <c r="D9" s="90"/>
      <c r="E9" s="90"/>
      <c r="F9" s="90"/>
      <c r="G9" s="90"/>
      <c r="H9" s="90" t="s">
        <v>21</v>
      </c>
      <c r="I9" s="90" t="s">
        <v>21</v>
      </c>
      <c r="J9" s="90"/>
      <c r="K9" s="90"/>
    </row>
    <row r="10" spans="1:11" x14ac:dyDescent="0.25">
      <c r="A10" s="35" t="s">
        <v>139</v>
      </c>
      <c r="B10" s="90"/>
      <c r="C10" s="90" t="s">
        <v>21</v>
      </c>
      <c r="D10" s="90"/>
      <c r="E10" s="90"/>
      <c r="F10" s="90"/>
      <c r="G10" s="90"/>
      <c r="H10" s="90" t="s">
        <v>21</v>
      </c>
      <c r="I10" s="90" t="s">
        <v>21</v>
      </c>
      <c r="J10" s="90"/>
      <c r="K10" s="90"/>
    </row>
    <row r="11" spans="1:11" x14ac:dyDescent="0.25">
      <c r="A11" s="35" t="s">
        <v>84</v>
      </c>
      <c r="B11" s="90"/>
      <c r="C11" s="90" t="s">
        <v>21</v>
      </c>
      <c r="D11" s="90"/>
      <c r="E11" s="90"/>
      <c r="F11" s="90"/>
      <c r="G11" s="90"/>
      <c r="H11" s="90"/>
      <c r="I11" s="90"/>
      <c r="J11" s="90" t="s">
        <v>21</v>
      </c>
      <c r="K11" s="90" t="s">
        <v>21</v>
      </c>
    </row>
    <row r="12" spans="1:11" x14ac:dyDescent="0.25">
      <c r="A12" s="35" t="s">
        <v>85</v>
      </c>
      <c r="B12" s="90"/>
      <c r="C12" s="90" t="s">
        <v>21</v>
      </c>
      <c r="D12" s="90"/>
      <c r="E12" s="90"/>
      <c r="F12" s="90"/>
      <c r="G12" s="90"/>
      <c r="H12" s="90"/>
      <c r="I12" s="90"/>
      <c r="J12" s="90"/>
      <c r="K12" s="90" t="s">
        <v>21</v>
      </c>
    </row>
    <row r="13" spans="1:11" x14ac:dyDescent="0.25">
      <c r="A13" s="35" t="s">
        <v>86</v>
      </c>
      <c r="B13" s="90"/>
      <c r="C13" s="90" t="s">
        <v>21</v>
      </c>
      <c r="D13" s="90"/>
      <c r="E13" s="90"/>
      <c r="F13" s="90"/>
      <c r="G13" s="90"/>
      <c r="H13" s="90"/>
      <c r="I13" s="90"/>
      <c r="J13" s="90"/>
      <c r="K13" s="90" t="s">
        <v>21</v>
      </c>
    </row>
    <row r="14" spans="1:11" x14ac:dyDescent="0.25">
      <c r="A14" s="35" t="s">
        <v>87</v>
      </c>
      <c r="B14" s="90"/>
      <c r="C14" s="90" t="s">
        <v>21</v>
      </c>
      <c r="D14" s="90"/>
      <c r="E14" s="90"/>
      <c r="F14" s="90"/>
      <c r="G14" s="90"/>
      <c r="H14" s="90"/>
      <c r="I14" s="90"/>
      <c r="J14" s="90"/>
      <c r="K14" s="90" t="s">
        <v>21</v>
      </c>
    </row>
  </sheetData>
  <sheetProtection algorithmName="SHA-512" hashValue="qWi19zVcopCq6XnIe23Kz+e3u9CXe0O4j6g41A0XzFX18vl/v9cn+19IaPjcYRY8sIsh57DMKUew5Uqepw1mxA==" saltValue="FuPA+ZISR7bqPyj2qlsBw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221</v>
      </c>
      <c r="B1" s="40" t="s">
        <v>167</v>
      </c>
      <c r="C1" s="40" t="s">
        <v>163</v>
      </c>
      <c r="D1" s="40" t="s">
        <v>123</v>
      </c>
      <c r="E1" s="40" t="s">
        <v>110</v>
      </c>
      <c r="F1" s="40" t="s">
        <v>111</v>
      </c>
      <c r="G1" s="40" t="s">
        <v>112</v>
      </c>
      <c r="H1" s="98" t="s">
        <v>113</v>
      </c>
    </row>
    <row r="2" spans="1:10" ht="13" x14ac:dyDescent="0.3">
      <c r="A2" s="40" t="s">
        <v>222</v>
      </c>
      <c r="B2" s="138" t="s">
        <v>114</v>
      </c>
      <c r="C2" s="35" t="s">
        <v>158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5">
      <c r="B3" s="138"/>
      <c r="C3" s="35" t="s">
        <v>165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5">
      <c r="B4" s="138"/>
      <c r="C4" s="35" t="s">
        <v>168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5">
      <c r="B5" s="138" t="s">
        <v>123</v>
      </c>
      <c r="C5" s="35" t="s">
        <v>158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5">
      <c r="B6" s="138"/>
      <c r="C6" s="35" t="s">
        <v>165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5">
      <c r="B7" s="138"/>
      <c r="C7" s="35" t="s">
        <v>168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5">
      <c r="B8" s="138" t="s">
        <v>110</v>
      </c>
      <c r="C8" s="35" t="s">
        <v>158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5">
      <c r="B9" s="138"/>
      <c r="C9" s="35" t="s">
        <v>165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5">
      <c r="B10" s="138"/>
      <c r="C10" s="35" t="s">
        <v>168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5">
      <c r="B11" s="138" t="s">
        <v>111</v>
      </c>
      <c r="C11" s="35" t="s">
        <v>158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5">
      <c r="B12" s="138"/>
      <c r="C12" s="35" t="s">
        <v>165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5">
      <c r="B13" s="138"/>
      <c r="C13" s="35" t="s">
        <v>168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5">
      <c r="B14" s="138" t="s">
        <v>112</v>
      </c>
      <c r="C14" s="35" t="s">
        <v>158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5">
      <c r="B15" s="138"/>
      <c r="C15" s="35" t="s">
        <v>165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5">
      <c r="B16" s="138"/>
      <c r="C16" s="35" t="s">
        <v>168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ht="13" x14ac:dyDescent="0.25">
      <c r="B17" s="101" t="s">
        <v>169</v>
      </c>
      <c r="C17" s="35" t="s">
        <v>168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5">
      <c r="D18" s="102"/>
      <c r="E18" s="102"/>
      <c r="F18" s="102"/>
      <c r="G18" s="102"/>
      <c r="H18" s="102"/>
    </row>
    <row r="19" spans="1:8" ht="13" x14ac:dyDescent="0.3">
      <c r="A19" s="40" t="s">
        <v>223</v>
      </c>
      <c r="B19" s="138" t="s">
        <v>114</v>
      </c>
      <c r="C19" s="35" t="s">
        <v>158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5">
      <c r="B20" s="138"/>
      <c r="C20" s="35" t="s">
        <v>165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5">
      <c r="B21" s="138"/>
      <c r="C21" s="35" t="s">
        <v>168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5">
      <c r="B22" s="138" t="s">
        <v>123</v>
      </c>
      <c r="C22" s="35" t="s">
        <v>158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5">
      <c r="B23" s="138"/>
      <c r="C23" s="35" t="s">
        <v>165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5">
      <c r="B24" s="138"/>
      <c r="C24" s="35" t="s">
        <v>168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5">
      <c r="B25" s="138" t="s">
        <v>110</v>
      </c>
      <c r="C25" s="35" t="s">
        <v>158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5">
      <c r="B26" s="138"/>
      <c r="C26" s="35" t="s">
        <v>165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5">
      <c r="B27" s="138"/>
      <c r="C27" s="35" t="s">
        <v>168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5">
      <c r="B28" s="138" t="s">
        <v>111</v>
      </c>
      <c r="C28" s="35" t="s">
        <v>158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5">
      <c r="B29" s="138"/>
      <c r="C29" s="35" t="s">
        <v>165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5">
      <c r="B30" s="138"/>
      <c r="C30" s="35" t="s">
        <v>168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5">
      <c r="B31" s="138" t="s">
        <v>112</v>
      </c>
      <c r="C31" s="35" t="s">
        <v>158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5">
      <c r="B32" s="138"/>
      <c r="C32" s="35" t="s">
        <v>165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5">
      <c r="B33" s="138"/>
      <c r="C33" s="35" t="s">
        <v>168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ht="13" x14ac:dyDescent="0.25">
      <c r="B34" s="101" t="s">
        <v>169</v>
      </c>
      <c r="C34" s="35" t="s">
        <v>168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5">
      <c r="D35" s="102"/>
      <c r="E35" s="102"/>
      <c r="F35" s="102"/>
      <c r="G35" s="102"/>
      <c r="H35" s="102"/>
    </row>
    <row r="36" spans="1:8" ht="13" x14ac:dyDescent="0.3">
      <c r="A36" s="103" t="s">
        <v>224</v>
      </c>
      <c r="B36" s="138" t="s">
        <v>114</v>
      </c>
      <c r="C36" s="35" t="s">
        <v>158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5">
      <c r="B37" s="138"/>
      <c r="C37" s="35" t="s">
        <v>165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5">
      <c r="B38" s="138"/>
      <c r="C38" s="35" t="s">
        <v>168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5">
      <c r="B39" s="138" t="s">
        <v>123</v>
      </c>
      <c r="C39" s="35" t="s">
        <v>158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5">
      <c r="B40" s="138"/>
      <c r="C40" s="35" t="s">
        <v>165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5">
      <c r="B41" s="138"/>
      <c r="C41" s="35" t="s">
        <v>168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5">
      <c r="B42" s="138" t="s">
        <v>110</v>
      </c>
      <c r="C42" s="35" t="s">
        <v>158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5">
      <c r="B43" s="138"/>
      <c r="C43" s="35" t="s">
        <v>165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5">
      <c r="B44" s="138"/>
      <c r="C44" s="35" t="s">
        <v>168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5">
      <c r="B45" s="138" t="s">
        <v>111</v>
      </c>
      <c r="C45" s="35" t="s">
        <v>158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5">
      <c r="B46" s="138"/>
      <c r="C46" s="35" t="s">
        <v>165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5">
      <c r="B47" s="138"/>
      <c r="C47" s="35" t="s">
        <v>168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5">
      <c r="B48" s="138" t="s">
        <v>112</v>
      </c>
      <c r="C48" s="35" t="s">
        <v>158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5">
      <c r="B49" s="138"/>
      <c r="C49" s="35" t="s">
        <v>165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5">
      <c r="B50" s="138"/>
      <c r="C50" s="35" t="s">
        <v>168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ht="13" x14ac:dyDescent="0.25">
      <c r="B51" s="104" t="s">
        <v>169</v>
      </c>
      <c r="C51" s="35" t="s">
        <v>168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0m0wWifR8eWbaRZ5gXT8mcvGSCGOBe3IfyEtRJEcTR16BFaml0BH4xlFeEEO+BF2F2+Qw3dHvFGhIOv1ji5G1Q==" saltValue="OIgC+DrKvZRseopKfKBrSA==" spinCount="100000" sheet="1" objects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82</v>
      </c>
      <c r="B1" s="25" t="s">
        <v>83</v>
      </c>
      <c r="C1" s="23" t="s">
        <v>84</v>
      </c>
      <c r="D1" s="23" t="s">
        <v>85</v>
      </c>
      <c r="E1" s="23" t="s">
        <v>86</v>
      </c>
      <c r="F1" s="23" t="s">
        <v>87</v>
      </c>
      <c r="G1" s="23" t="s">
        <v>88</v>
      </c>
      <c r="H1" s="23" t="s">
        <v>89</v>
      </c>
      <c r="I1" s="23" t="s">
        <v>90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UNAXpPax5xbunDMhjy7ocFmy9AiFAhyKb3N+oIfg4ab5Kl+NIFpvLsROTqhd3/3NS2tHYH/qhKJitFvfLhaGbw==" saltValue="AVT/uEQ+w6ZAIcajzyauzQ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6" customFormat="1" ht="18.75" customHeight="1" x14ac:dyDescent="0.3">
      <c r="A1" s="105" t="s">
        <v>225</v>
      </c>
    </row>
    <row r="2" spans="1:7" ht="15.75" customHeight="1" x14ac:dyDescent="0.3">
      <c r="B2" s="107"/>
      <c r="C2" s="108" t="s">
        <v>70</v>
      </c>
      <c r="D2" s="109" t="s">
        <v>69</v>
      </c>
      <c r="E2" s="109" t="s">
        <v>68</v>
      </c>
      <c r="F2" s="109" t="s">
        <v>67</v>
      </c>
    </row>
    <row r="3" spans="1:7" ht="15.75" customHeight="1" x14ac:dyDescent="0.3">
      <c r="A3" s="40" t="s">
        <v>226</v>
      </c>
      <c r="B3" s="110"/>
      <c r="C3" s="111"/>
      <c r="D3" s="112"/>
      <c r="E3" s="112"/>
      <c r="F3" s="112"/>
    </row>
    <row r="4" spans="1:7" ht="15.75" customHeight="1" x14ac:dyDescent="0.25">
      <c r="B4" s="113" t="s">
        <v>53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5">
      <c r="B5" s="113" t="s">
        <v>54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5">
      <c r="B6" s="113" t="s">
        <v>55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5">
      <c r="B7" s="113" t="s">
        <v>56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5">
      <c r="C8" s="116"/>
      <c r="D8" s="100"/>
      <c r="E8" s="100"/>
      <c r="F8" s="100"/>
    </row>
    <row r="9" spans="1:7" ht="15.75" customHeight="1" x14ac:dyDescent="0.3">
      <c r="A9" s="40" t="s">
        <v>233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5">
      <c r="C10" s="116"/>
      <c r="D10" s="100"/>
      <c r="E10" s="100"/>
      <c r="F10" s="100"/>
      <c r="G10" s="117"/>
    </row>
    <row r="11" spans="1:7" s="106" customFormat="1" ht="15" customHeight="1" x14ac:dyDescent="0.3">
      <c r="A11" s="105" t="s">
        <v>227</v>
      </c>
      <c r="C11" s="118"/>
      <c r="D11" s="119"/>
      <c r="E11" s="119"/>
      <c r="F11" s="119"/>
      <c r="G11" s="120"/>
    </row>
    <row r="12" spans="1:7" ht="15.75" customHeight="1" x14ac:dyDescent="0.3">
      <c r="A12" s="40" t="s">
        <v>228</v>
      </c>
      <c r="C12" s="116"/>
      <c r="D12" s="100"/>
      <c r="E12" s="100"/>
      <c r="F12" s="100"/>
      <c r="G12" s="117"/>
    </row>
    <row r="13" spans="1:7" ht="15.75" customHeight="1" x14ac:dyDescent="0.25">
      <c r="B13" s="121" t="s">
        <v>229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5">
      <c r="B14" s="121" t="s">
        <v>230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5">
      <c r="B15" s="121" t="s">
        <v>231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3">
      <c r="A16" s="40"/>
      <c r="B16" s="121"/>
      <c r="C16" s="122"/>
      <c r="D16" s="100"/>
      <c r="E16" s="100"/>
      <c r="F16" s="100"/>
      <c r="G16" s="117"/>
    </row>
    <row r="17" spans="1:7" ht="15.75" customHeight="1" x14ac:dyDescent="0.3">
      <c r="A17" s="40" t="s">
        <v>232</v>
      </c>
      <c r="B17" s="110"/>
      <c r="C17" s="123"/>
      <c r="D17" s="124"/>
      <c r="E17" s="124"/>
      <c r="F17" s="124"/>
      <c r="G17" s="117"/>
    </row>
    <row r="18" spans="1:7" ht="15.75" customHeight="1" x14ac:dyDescent="0.25">
      <c r="B18" s="125" t="s">
        <v>92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5">
      <c r="B19" s="125" t="s">
        <v>93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5">
      <c r="B20" s="125" t="s">
        <v>94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5">
      <c r="B21" s="125" t="s">
        <v>95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5">
      <c r="B22" s="125" t="s">
        <v>96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5">
      <c r="B23" s="125" t="s">
        <v>97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5">
      <c r="B24" s="125" t="s">
        <v>98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5">
      <c r="B25" s="125" t="s">
        <v>99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5">
      <c r="B26" s="121"/>
    </row>
    <row r="28" spans="1:7" ht="15.75" customHeight="1" x14ac:dyDescent="0.3">
      <c r="B28" s="40"/>
    </row>
  </sheetData>
  <sheetProtection algorithmName="SHA-512" hashValue="TGv2/3ngQLajxDNWuNBLlDOSLvnm546XUKMIlWIaLbS3RoqOgU+x1J7psZbKQeUEh9lxXpJF+gE1I7Xfvt+soA==" saltValue="2YNmNK70LDKNzzRFt4yBr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D3" sqref="D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6" customFormat="1" ht="13" x14ac:dyDescent="0.3">
      <c r="A1" s="105" t="s">
        <v>234</v>
      </c>
    </row>
    <row r="2" spans="1:16" ht="13" x14ac:dyDescent="0.3">
      <c r="A2" s="126" t="s">
        <v>216</v>
      </c>
      <c r="B2" s="127" t="s">
        <v>235</v>
      </c>
      <c r="C2" s="127" t="s">
        <v>236</v>
      </c>
      <c r="D2" s="109" t="s">
        <v>123</v>
      </c>
      <c r="E2" s="109" t="s">
        <v>110</v>
      </c>
      <c r="F2" s="109" t="s">
        <v>111</v>
      </c>
      <c r="G2" s="109" t="s">
        <v>112</v>
      </c>
      <c r="H2" s="109" t="s">
        <v>113</v>
      </c>
      <c r="I2" s="128"/>
      <c r="J2" s="128"/>
      <c r="K2" s="128"/>
      <c r="L2" s="128"/>
      <c r="M2" s="128"/>
      <c r="N2" s="128"/>
      <c r="O2" s="128"/>
      <c r="P2" s="128"/>
    </row>
    <row r="3" spans="1:16" ht="13" x14ac:dyDescent="0.3">
      <c r="A3" s="40"/>
      <c r="B3" s="35" t="s">
        <v>101</v>
      </c>
      <c r="C3" s="43" t="s">
        <v>25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5">
      <c r="C4" s="43" t="s">
        <v>237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5">
      <c r="C5" s="43" t="s">
        <v>238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5">
      <c r="C6" s="43" t="s">
        <v>239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5">
      <c r="B7" s="35" t="s">
        <v>102</v>
      </c>
      <c r="C7" s="43" t="s">
        <v>25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5">
      <c r="C8" s="43" t="s">
        <v>237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5">
      <c r="C9" s="43" t="s">
        <v>238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5">
      <c r="C10" s="43" t="s">
        <v>239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5">
      <c r="B11" s="35" t="s">
        <v>104</v>
      </c>
      <c r="C11" s="43" t="s">
        <v>25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5">
      <c r="C12" s="43" t="s">
        <v>237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5">
      <c r="C13" s="43" t="s">
        <v>238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5">
      <c r="C14" s="43" t="s">
        <v>239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5">
      <c r="B15" s="35" t="s">
        <v>105</v>
      </c>
      <c r="C15" s="43" t="s">
        <v>25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5">
      <c r="C16" s="43" t="s">
        <v>237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5">
      <c r="C17" s="43" t="s">
        <v>238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" customHeight="1" x14ac:dyDescent="0.25">
      <c r="C18" s="43" t="s">
        <v>239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5">
      <c r="B19" s="36" t="s">
        <v>103</v>
      </c>
      <c r="C19" s="43" t="s">
        <v>25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5">
      <c r="C20" s="43" t="s">
        <v>237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5">
      <c r="C21" s="43" t="s">
        <v>238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5">
      <c r="C22" s="43" t="s">
        <v>239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5">
      <c r="B23" s="36" t="s">
        <v>109</v>
      </c>
      <c r="C23" s="43" t="s">
        <v>25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5">
      <c r="C24" s="43" t="s">
        <v>237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5">
      <c r="C25" s="43" t="s">
        <v>238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5">
      <c r="C26" s="43" t="s">
        <v>239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ht="13" x14ac:dyDescent="0.3">
      <c r="A28" s="105" t="s">
        <v>248</v>
      </c>
    </row>
    <row r="29" spans="1:16" s="36" customFormat="1" ht="13" x14ac:dyDescent="0.3">
      <c r="A29" s="129" t="s">
        <v>26</v>
      </c>
      <c r="B29" s="98" t="s">
        <v>235</v>
      </c>
      <c r="C29" s="98" t="s">
        <v>240</v>
      </c>
      <c r="D29" s="109" t="s">
        <v>123</v>
      </c>
      <c r="E29" s="109" t="s">
        <v>110</v>
      </c>
      <c r="F29" s="109" t="s">
        <v>111</v>
      </c>
      <c r="G29" s="109" t="s">
        <v>112</v>
      </c>
      <c r="H29" s="109" t="s">
        <v>113</v>
      </c>
      <c r="I29" s="128"/>
      <c r="J29" s="128"/>
      <c r="K29" s="128"/>
      <c r="L29" s="128"/>
      <c r="M29" s="128"/>
      <c r="N29" s="128"/>
      <c r="O29" s="128"/>
      <c r="P29" s="128"/>
    </row>
    <row r="30" spans="1:16" ht="13" x14ac:dyDescent="0.3">
      <c r="A30" s="40"/>
      <c r="B30" s="35" t="s">
        <v>101</v>
      </c>
      <c r="C30" s="43" t="s">
        <v>25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5">
      <c r="C31" s="43" t="s">
        <v>237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5">
      <c r="C32" s="43" t="s">
        <v>209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5">
      <c r="C33" s="43" t="s">
        <v>208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5">
      <c r="B34" s="35" t="s">
        <v>102</v>
      </c>
      <c r="C34" s="43" t="s">
        <v>25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5">
      <c r="C35" s="43" t="s">
        <v>237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5">
      <c r="C36" s="43" t="s">
        <v>209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5">
      <c r="C37" s="43" t="s">
        <v>208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5">
      <c r="B38" s="35" t="s">
        <v>104</v>
      </c>
      <c r="C38" s="43" t="s">
        <v>25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5">
      <c r="C39" s="43" t="s">
        <v>237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5">
      <c r="C40" s="43" t="s">
        <v>209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5">
      <c r="C41" s="43" t="s">
        <v>208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5">
      <c r="B42" s="35" t="s">
        <v>105</v>
      </c>
      <c r="C42" s="43" t="s">
        <v>25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5">
      <c r="C43" s="43" t="s">
        <v>237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5">
      <c r="C44" s="43" t="s">
        <v>209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5">
      <c r="C45" s="43" t="s">
        <v>208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5">
      <c r="B46" s="35" t="s">
        <v>103</v>
      </c>
      <c r="C46" s="43" t="s">
        <v>25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5">
      <c r="C47" s="43" t="s">
        <v>237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5">
      <c r="C48" s="43" t="s">
        <v>209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5">
      <c r="C49" s="43" t="s">
        <v>208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5">
      <c r="B50" s="35" t="s">
        <v>109</v>
      </c>
      <c r="C50" s="43" t="s">
        <v>25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5">
      <c r="C51" s="43" t="s">
        <v>237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5">
      <c r="C52" s="43" t="s">
        <v>209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5">
      <c r="C53" s="43" t="s">
        <v>208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5">
      <c r="C54" s="43"/>
      <c r="D54" s="43"/>
    </row>
    <row r="55" spans="1:16" s="106" customFormat="1" ht="13" x14ac:dyDescent="0.3">
      <c r="A55" s="105" t="s">
        <v>241</v>
      </c>
    </row>
    <row r="56" spans="1:16" s="36" customFormat="1" ht="26" x14ac:dyDescent="0.3">
      <c r="A56" s="129" t="s">
        <v>135</v>
      </c>
      <c r="B56" s="98" t="s">
        <v>235</v>
      </c>
      <c r="C56" s="131" t="s">
        <v>242</v>
      </c>
      <c r="D56" s="109" t="s">
        <v>136</v>
      </c>
      <c r="E56" s="109" t="s">
        <v>137</v>
      </c>
      <c r="F56" s="109" t="s">
        <v>138</v>
      </c>
      <c r="G56" s="109" t="s">
        <v>139</v>
      </c>
      <c r="H56" s="128"/>
      <c r="M56" s="128"/>
      <c r="N56" s="128"/>
      <c r="O56" s="128"/>
      <c r="P56" s="128"/>
    </row>
    <row r="57" spans="1:16" ht="13" x14ac:dyDescent="0.3">
      <c r="A57" s="40"/>
      <c r="B57" s="35" t="s">
        <v>115</v>
      </c>
      <c r="C57" s="43" t="s">
        <v>243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5">
      <c r="C58" s="43" t="s">
        <v>244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5">
      <c r="B59" s="35" t="s">
        <v>116</v>
      </c>
      <c r="C59" s="43" t="s">
        <v>243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5">
      <c r="C60" s="43" t="s">
        <v>244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5">
      <c r="B61" s="35" t="s">
        <v>117</v>
      </c>
      <c r="C61" s="43" t="s">
        <v>243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5">
      <c r="C62" s="43" t="s">
        <v>244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5">
      <c r="C63" s="43"/>
      <c r="D63" s="43"/>
    </row>
    <row r="64" spans="1:16" s="106" customFormat="1" ht="13" x14ac:dyDescent="0.3">
      <c r="A64" s="105" t="s">
        <v>245</v>
      </c>
    </row>
    <row r="65" spans="1:16" s="36" customFormat="1" ht="26" x14ac:dyDescent="0.3">
      <c r="A65" s="129" t="s">
        <v>142</v>
      </c>
      <c r="B65" s="98" t="s">
        <v>235</v>
      </c>
      <c r="C65" s="131" t="s">
        <v>246</v>
      </c>
      <c r="D65" s="109" t="s">
        <v>123</v>
      </c>
      <c r="E65" s="109" t="s">
        <v>110</v>
      </c>
      <c r="F65" s="109" t="s">
        <v>111</v>
      </c>
      <c r="G65" s="109" t="s">
        <v>112</v>
      </c>
      <c r="H65" s="132" t="s">
        <v>113</v>
      </c>
      <c r="I65" s="128"/>
      <c r="J65" s="128"/>
      <c r="K65" s="128"/>
      <c r="L65" s="128"/>
      <c r="M65" s="128"/>
      <c r="N65" s="128"/>
      <c r="O65" s="128"/>
      <c r="P65" s="128"/>
    </row>
    <row r="66" spans="1:16" ht="13" x14ac:dyDescent="0.3">
      <c r="A66" s="133"/>
      <c r="B66" s="35" t="s">
        <v>92</v>
      </c>
      <c r="C66" s="43" t="s">
        <v>143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5">
      <c r="C67" s="43" t="s">
        <v>144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5">
      <c r="C68" s="43" t="s">
        <v>145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5">
      <c r="C69" s="43" t="s">
        <v>146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5">
      <c r="B70" s="35" t="s">
        <v>93</v>
      </c>
      <c r="C70" s="43" t="s">
        <v>143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5">
      <c r="C71" s="43" t="s">
        <v>144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5">
      <c r="C72" s="43" t="s">
        <v>145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5">
      <c r="C73" s="43" t="s">
        <v>146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5">
      <c r="B74" s="35" t="s">
        <v>94</v>
      </c>
      <c r="C74" s="43" t="s">
        <v>143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5">
      <c r="C75" s="43" t="s">
        <v>144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5">
      <c r="C76" s="43" t="s">
        <v>145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5">
      <c r="C77" s="43" t="s">
        <v>146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5">
      <c r="B78" s="35" t="s">
        <v>96</v>
      </c>
      <c r="C78" s="43" t="s">
        <v>143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5">
      <c r="C79" s="43" t="s">
        <v>144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5">
      <c r="C80" s="43" t="s">
        <v>145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5">
      <c r="C81" s="43" t="s">
        <v>146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5">
      <c r="B82" s="35" t="s">
        <v>101</v>
      </c>
      <c r="C82" s="43" t="s">
        <v>143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5">
      <c r="C83" s="43" t="s">
        <v>144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5">
      <c r="C84" s="43" t="s">
        <v>145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5">
      <c r="C85" s="43" t="s">
        <v>146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5">
      <c r="B86" s="35" t="s">
        <v>102</v>
      </c>
      <c r="C86" s="43" t="s">
        <v>143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5">
      <c r="C87" s="43" t="s">
        <v>144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5">
      <c r="C88" s="43" t="s">
        <v>145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5">
      <c r="C89" s="43" t="s">
        <v>146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5">
      <c r="B90" s="35" t="s">
        <v>104</v>
      </c>
      <c r="C90" s="43" t="s">
        <v>143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5">
      <c r="C91" s="43" t="s">
        <v>144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5">
      <c r="C92" s="43" t="s">
        <v>145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5">
      <c r="C93" s="43" t="s">
        <v>146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5">
      <c r="B94" s="35" t="s">
        <v>103</v>
      </c>
      <c r="C94" s="43" t="s">
        <v>143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5">
      <c r="C95" s="43" t="s">
        <v>144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5">
      <c r="C96" s="43" t="s">
        <v>145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5">
      <c r="C97" s="43" t="s">
        <v>146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5">
      <c r="B98" s="35" t="s">
        <v>106</v>
      </c>
      <c r="C98" s="43" t="s">
        <v>143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5">
      <c r="C99" s="43" t="s">
        <v>144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5">
      <c r="C100" s="43" t="s">
        <v>145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5">
      <c r="C101" s="43" t="s">
        <v>146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ht="13" x14ac:dyDescent="0.3">
      <c r="A103" s="105" t="s">
        <v>247</v>
      </c>
    </row>
    <row r="104" spans="1:16" s="36" customFormat="1" ht="26" x14ac:dyDescent="0.3">
      <c r="A104" s="129" t="s">
        <v>101</v>
      </c>
      <c r="B104" s="134" t="s">
        <v>146</v>
      </c>
      <c r="C104" s="131" t="s">
        <v>246</v>
      </c>
      <c r="D104" s="109" t="s">
        <v>123</v>
      </c>
      <c r="E104" s="109" t="s">
        <v>110</v>
      </c>
      <c r="F104" s="109" t="s">
        <v>111</v>
      </c>
      <c r="G104" s="109" t="s">
        <v>112</v>
      </c>
      <c r="H104" s="132" t="s">
        <v>113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ht="13" x14ac:dyDescent="0.3">
      <c r="A105" s="40"/>
      <c r="B105" s="36"/>
      <c r="C105" s="43" t="s">
        <v>143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5">
      <c r="C106" s="43" t="s">
        <v>144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5">
      <c r="C107" s="43" t="s">
        <v>145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5">
      <c r="C108" s="43" t="s">
        <v>146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ht="13" x14ac:dyDescent="0.3">
      <c r="A111" s="40"/>
    </row>
  </sheetData>
  <sheetProtection algorithmName="SHA-512" hashValue="MAiCp+Cth+yo50MplYgflEFd1UuyatWTHH1yauDd+CCaNGfoUSloUV6EqCenk4lc8zi6aPr/siHkEawXymoFfg==" saltValue="b+3p9UdCIaI542wtErCvT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C3" sqref="C3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6" customFormat="1" ht="14.25" customHeight="1" x14ac:dyDescent="0.3">
      <c r="A1" s="105" t="s">
        <v>223</v>
      </c>
    </row>
    <row r="2" spans="1:7" ht="14.25" customHeight="1" x14ac:dyDescent="0.3">
      <c r="A2" s="133" t="s">
        <v>0</v>
      </c>
      <c r="B2" s="127"/>
      <c r="C2" s="40" t="s">
        <v>123</v>
      </c>
      <c r="D2" s="40" t="s">
        <v>110</v>
      </c>
      <c r="E2" s="40" t="s">
        <v>111</v>
      </c>
      <c r="F2" s="40" t="s">
        <v>112</v>
      </c>
      <c r="G2" s="40" t="s">
        <v>113</v>
      </c>
    </row>
    <row r="3" spans="1:7" ht="14.25" customHeight="1" x14ac:dyDescent="0.25">
      <c r="B3" s="121" t="s">
        <v>249</v>
      </c>
      <c r="C3" s="115" t="s">
        <v>27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3">
      <c r="A4" s="40"/>
      <c r="B4" s="125" t="s">
        <v>250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3">
      <c r="A5" s="110" t="s">
        <v>251</v>
      </c>
    </row>
    <row r="6" spans="1:7" ht="14.25" customHeight="1" x14ac:dyDescent="0.25">
      <c r="B6" s="125" t="s">
        <v>195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5">
      <c r="B7" s="125" t="s">
        <v>188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5">
      <c r="B8" s="125" t="s">
        <v>203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5">
      <c r="B9" s="125"/>
      <c r="C9" s="125"/>
      <c r="D9" s="125"/>
      <c r="E9" s="125"/>
      <c r="F9" s="125"/>
      <c r="G9" s="125"/>
    </row>
    <row r="10" spans="1:7" s="106" customFormat="1" ht="14.25" customHeight="1" x14ac:dyDescent="0.3">
      <c r="A10" s="105" t="s">
        <v>255</v>
      </c>
    </row>
    <row r="11" spans="1:7" ht="14.25" customHeight="1" x14ac:dyDescent="0.3">
      <c r="A11" s="110"/>
      <c r="B11" s="121" t="s">
        <v>187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3">
      <c r="A12" s="110"/>
      <c r="B12" s="121"/>
    </row>
    <row r="13" spans="1:7" s="106" customFormat="1" ht="14.25" customHeight="1" x14ac:dyDescent="0.3">
      <c r="A13" s="105" t="s">
        <v>252</v>
      </c>
    </row>
    <row r="14" spans="1:7" ht="14.25" customHeight="1" x14ac:dyDescent="0.3">
      <c r="A14" s="133" t="s">
        <v>26</v>
      </c>
      <c r="B14" s="125" t="s">
        <v>253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3">
      <c r="A15" s="40"/>
      <c r="B15" s="125" t="s">
        <v>256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3">
      <c r="A16" s="133" t="s">
        <v>135</v>
      </c>
      <c r="B16" s="121" t="s">
        <v>254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5"/>
    <row r="18" spans="1:6" s="106" customFormat="1" ht="14.25" customHeight="1" x14ac:dyDescent="0.3">
      <c r="A18" s="105" t="s">
        <v>257</v>
      </c>
    </row>
    <row r="19" spans="1:6" s="110" customFormat="1" ht="14.25" customHeight="1" x14ac:dyDescent="0.3">
      <c r="C19" s="56" t="s">
        <v>84</v>
      </c>
      <c r="D19" s="56" t="s">
        <v>85</v>
      </c>
      <c r="E19" s="56" t="s">
        <v>86</v>
      </c>
      <c r="F19" s="56" t="s">
        <v>87</v>
      </c>
    </row>
    <row r="20" spans="1:6" x14ac:dyDescent="0.25">
      <c r="B20" s="121" t="s">
        <v>176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5fnlqXhp4ufr2mdSuOOkTVC3CIeVPP6YsdQbYuYgcaC+jJE8XwPAj79MHWxGQq9sZKxgdosD/J58iTXMwkQfQw==" saltValue="Tj2B8m3qBR+gUaaZMUB8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6" sqref="C6:E6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27" t="s">
        <v>159</v>
      </c>
      <c r="B1" s="40"/>
      <c r="C1" s="40" t="s">
        <v>67</v>
      </c>
      <c r="D1" s="40" t="s">
        <v>69</v>
      </c>
      <c r="E1" s="40" t="s">
        <v>68</v>
      </c>
      <c r="F1" s="127" t="s">
        <v>70</v>
      </c>
    </row>
    <row r="2" spans="1:6" ht="15.75" customHeight="1" x14ac:dyDescent="0.25">
      <c r="A2" s="92" t="s">
        <v>172</v>
      </c>
      <c r="B2" s="92" t="s">
        <v>215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5">
      <c r="A3" s="92"/>
      <c r="B3" s="92" t="s">
        <v>258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5">
      <c r="A4" s="92" t="s">
        <v>184</v>
      </c>
      <c r="B4" s="92" t="s">
        <v>215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 x14ac:dyDescent="0.25">
      <c r="A5" s="92"/>
      <c r="B5" s="92" t="s">
        <v>258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5">
      <c r="A6" s="92" t="s">
        <v>185</v>
      </c>
      <c r="B6" s="92" t="s">
        <v>215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 x14ac:dyDescent="0.25">
      <c r="A7" s="92"/>
      <c r="B7" s="92" t="s">
        <v>258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5">
      <c r="A8" s="92" t="s">
        <v>2</v>
      </c>
      <c r="B8" s="92" t="s">
        <v>215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5">
      <c r="A9" s="92"/>
      <c r="B9" s="92" t="s">
        <v>258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5">
      <c r="A10" s="92" t="s">
        <v>189</v>
      </c>
      <c r="B10" s="92" t="s">
        <v>215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5">
      <c r="A11" s="92"/>
      <c r="B11" s="92" t="s">
        <v>258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5">
      <c r="A12" s="92" t="s">
        <v>193</v>
      </c>
      <c r="B12" s="92" t="s">
        <v>215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5">
      <c r="A13" s="92"/>
      <c r="B13" s="92" t="s">
        <v>258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5">
      <c r="A19" s="92"/>
    </row>
    <row r="20" spans="1:1" ht="15.75" customHeight="1" x14ac:dyDescent="0.25">
      <c r="A20" s="92"/>
    </row>
  </sheetData>
  <sheetProtection algorithmName="SHA-512" hashValue="HTrAUKQfeaqybTAT6TAjMqpvaljjKgwlZJ9YjWyw8RWYp1Ao9Nz19izgkEMYu1ddpAFPPOn27drZIwD0n6Wh9A==" saltValue="/QCuYYj+4Y2Y4XO5C2Fyw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D1" workbookViewId="0">
      <selection activeCell="O19" sqref="E19:O20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9" t="s">
        <v>123</v>
      </c>
      <c r="D1" s="109" t="s">
        <v>110</v>
      </c>
      <c r="E1" s="109" t="s">
        <v>111</v>
      </c>
      <c r="F1" s="109" t="s">
        <v>112</v>
      </c>
      <c r="G1" s="109" t="s">
        <v>113</v>
      </c>
      <c r="H1" s="109" t="s">
        <v>84</v>
      </c>
      <c r="I1" s="109" t="s">
        <v>85</v>
      </c>
      <c r="J1" s="109" t="s">
        <v>86</v>
      </c>
      <c r="K1" s="109" t="s">
        <v>87</v>
      </c>
      <c r="L1" s="109" t="s">
        <v>136</v>
      </c>
      <c r="M1" s="109" t="s">
        <v>137</v>
      </c>
      <c r="N1" s="109" t="s">
        <v>138</v>
      </c>
      <c r="O1" s="109" t="s">
        <v>139</v>
      </c>
    </row>
    <row r="2" spans="1:15" ht="13" x14ac:dyDescent="0.3">
      <c r="A2" s="40" t="s">
        <v>259</v>
      </c>
    </row>
    <row r="3" spans="1:15" x14ac:dyDescent="0.25">
      <c r="B3" s="59" t="s">
        <v>175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5">
      <c r="B4" s="59" t="s">
        <v>180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5">
      <c r="B5" s="59" t="s">
        <v>181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5">
      <c r="B6" s="59" t="s">
        <v>182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5">
      <c r="B7" s="59" t="s">
        <v>183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5">
      <c r="B8" s="92" t="s">
        <v>184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5">
      <c r="B9" s="92" t="s">
        <v>185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5">
      <c r="B10" s="59" t="s">
        <v>2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5">
      <c r="B11" s="92" t="s">
        <v>188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5">
      <c r="B12" s="59" t="s">
        <v>189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3" customHeight="1" x14ac:dyDescent="0.25">
      <c r="B13" s="59" t="s">
        <v>192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5">
      <c r="B14" s="59" t="s">
        <v>193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ht="13" x14ac:dyDescent="0.3">
      <c r="A16" s="40" t="s">
        <v>260</v>
      </c>
      <c r="B16" s="59"/>
    </row>
    <row r="17" spans="2:15" x14ac:dyDescent="0.25">
      <c r="B17" s="92" t="s">
        <v>177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5">
      <c r="B18" s="92" t="s">
        <v>178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5">
      <c r="B19" s="92" t="s">
        <v>179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5">
      <c r="B20" s="92" t="s">
        <v>186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Z4YWnKo3hYlmkEeTQqtV/S5G+Azxl4sIgdFstTet+RTVe+7z5DmxL3v4USc1lIm904ORHNZHBSDjnon6ilBVNw==" saltValue="IEN+quLrWWgBDwGteVchU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27"/>
      <c r="C1" s="40" t="s">
        <v>123</v>
      </c>
      <c r="D1" s="40" t="s">
        <v>110</v>
      </c>
      <c r="E1" s="40" t="s">
        <v>111</v>
      </c>
      <c r="F1" s="40" t="s">
        <v>112</v>
      </c>
      <c r="G1" s="40" t="s">
        <v>113</v>
      </c>
    </row>
    <row r="2" spans="1:7" ht="13" x14ac:dyDescent="0.3">
      <c r="A2" s="40" t="s">
        <v>261</v>
      </c>
    </row>
    <row r="3" spans="1:7" x14ac:dyDescent="0.25">
      <c r="B3" s="59" t="s">
        <v>160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 ht="13" x14ac:dyDescent="0.3">
      <c r="A4" s="40" t="s">
        <v>262</v>
      </c>
      <c r="B4" s="59"/>
      <c r="C4" s="135"/>
      <c r="D4" s="135"/>
      <c r="E4" s="135"/>
      <c r="F4" s="135"/>
      <c r="G4" s="135"/>
    </row>
    <row r="5" spans="1:7" x14ac:dyDescent="0.25">
      <c r="B5" s="92" t="s">
        <v>164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MeZE5ILbT6APctBKKz7lxwXLtIMpIjqnvoeK2FdgTmVklfa7metFHqjTaycxkd1p0S2Cvamb6tlsvU7NcdljWQ==" saltValue="dq4ioTbn8Ay34aJ5n4yH9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E2" sqref="E2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159</v>
      </c>
      <c r="B1" s="40" t="s">
        <v>263</v>
      </c>
      <c r="C1" s="133" t="s">
        <v>28</v>
      </c>
      <c r="D1" s="40" t="s">
        <v>123</v>
      </c>
      <c r="E1" s="40" t="s">
        <v>110</v>
      </c>
      <c r="F1" s="40" t="s">
        <v>111</v>
      </c>
      <c r="G1" s="40" t="s">
        <v>112</v>
      </c>
      <c r="H1" s="40" t="s">
        <v>113</v>
      </c>
    </row>
    <row r="2" spans="1:9" x14ac:dyDescent="0.25">
      <c r="A2" s="52" t="s">
        <v>196</v>
      </c>
      <c r="B2" s="52" t="s">
        <v>101</v>
      </c>
      <c r="C2" s="52" t="s">
        <v>258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5">
      <c r="C3" s="52" t="s">
        <v>264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 x14ac:dyDescent="0.25">
      <c r="C4" s="52" t="s">
        <v>265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 x14ac:dyDescent="0.25">
      <c r="A5" s="52" t="s">
        <v>195</v>
      </c>
      <c r="B5" s="52" t="s">
        <v>208</v>
      </c>
      <c r="C5" s="52" t="s">
        <v>258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5">
      <c r="C6" s="52" t="s">
        <v>265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5">
      <c r="B7" s="52" t="s">
        <v>209</v>
      </c>
      <c r="C7" s="52" t="s">
        <v>258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5">
      <c r="C8" s="52" t="s">
        <v>265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5">
      <c r="A9" s="52" t="s">
        <v>188</v>
      </c>
      <c r="B9" s="52" t="s">
        <v>208</v>
      </c>
      <c r="C9" s="52" t="s">
        <v>258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5">
      <c r="C10" s="52" t="s">
        <v>265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5">
      <c r="B11" s="52" t="s">
        <v>209</v>
      </c>
      <c r="C11" s="52" t="s">
        <v>258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5">
      <c r="C12" s="52" t="s">
        <v>265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5">
      <c r="A13" s="52" t="s">
        <v>174</v>
      </c>
      <c r="B13" s="52" t="s">
        <v>208</v>
      </c>
      <c r="C13" s="52" t="s">
        <v>258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 x14ac:dyDescent="0.25">
      <c r="C14" s="52" t="s">
        <v>265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 x14ac:dyDescent="0.25">
      <c r="B15" s="52" t="s">
        <v>209</v>
      </c>
      <c r="C15" s="52" t="s">
        <v>258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 x14ac:dyDescent="0.25">
      <c r="C16" s="52" t="s">
        <v>265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 x14ac:dyDescent="0.25">
      <c r="A17" s="52" t="s">
        <v>179</v>
      </c>
      <c r="B17" s="52" t="s">
        <v>98</v>
      </c>
      <c r="C17" s="52" t="s">
        <v>258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5">
      <c r="C18" s="52" t="s">
        <v>264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5">
      <c r="A19" s="52" t="s">
        <v>177</v>
      </c>
      <c r="B19" s="52" t="s">
        <v>98</v>
      </c>
      <c r="C19" s="52" t="s">
        <v>258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5">
      <c r="C20" s="52" t="s">
        <v>264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5">
      <c r="A21" s="52" t="s">
        <v>178</v>
      </c>
      <c r="B21" s="52" t="s">
        <v>98</v>
      </c>
      <c r="C21" s="52" t="s">
        <v>258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5">
      <c r="C22" s="52" t="s">
        <v>264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5">
      <c r="A23" s="52" t="s">
        <v>200</v>
      </c>
      <c r="B23" s="52" t="s">
        <v>101</v>
      </c>
      <c r="C23" s="52" t="s">
        <v>258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5">
      <c r="C24" s="52" t="s">
        <v>264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5">
      <c r="C25" s="52" t="s">
        <v>265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5">
      <c r="A26" s="52" t="s">
        <v>201</v>
      </c>
      <c r="B26" s="52" t="s">
        <v>101</v>
      </c>
      <c r="C26" s="52" t="s">
        <v>258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5">
      <c r="C27" s="52" t="s">
        <v>264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5">
      <c r="C28" s="52" t="s">
        <v>265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5">
      <c r="A29" s="52" t="s">
        <v>199</v>
      </c>
      <c r="B29" s="52" t="s">
        <v>101</v>
      </c>
      <c r="C29" s="52" t="s">
        <v>258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5">
      <c r="C30" s="52" t="s">
        <v>264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5">
      <c r="C31" s="52" t="s">
        <v>265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5">
      <c r="A32" s="52" t="s">
        <v>198</v>
      </c>
      <c r="B32" s="52" t="s">
        <v>101</v>
      </c>
      <c r="C32" s="52" t="s">
        <v>258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5">
      <c r="C33" s="52" t="s">
        <v>264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5">
      <c r="C34" s="52" t="s">
        <v>265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5">
      <c r="A35" s="52" t="s">
        <v>197</v>
      </c>
      <c r="B35" s="52" t="s">
        <v>101</v>
      </c>
      <c r="C35" s="52" t="s">
        <v>258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5">
      <c r="C36" s="52" t="s">
        <v>264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5">
      <c r="C37" s="52" t="s">
        <v>265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5">
      <c r="A38" s="52" t="s">
        <v>203</v>
      </c>
      <c r="B38" s="52" t="s">
        <v>101</v>
      </c>
      <c r="C38" s="52" t="s">
        <v>258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5">
      <c r="C39" s="52" t="s">
        <v>264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5">
      <c r="C40" s="52" t="s">
        <v>265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5">
      <c r="B41" s="52" t="s">
        <v>102</v>
      </c>
      <c r="C41" s="52" t="s">
        <v>258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5">
      <c r="C42" s="52" t="s">
        <v>264</v>
      </c>
      <c r="D42" s="115">
        <v>0.49</v>
      </c>
      <c r="E42" s="115">
        <v>0.49</v>
      </c>
      <c r="F42" s="115">
        <v>0.49</v>
      </c>
      <c r="G42" s="115">
        <v>0.49</v>
      </c>
      <c r="H42" s="115">
        <v>0.49</v>
      </c>
    </row>
    <row r="43" spans="1:8" x14ac:dyDescent="0.25">
      <c r="C43" s="52" t="s">
        <v>265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 x14ac:dyDescent="0.25">
      <c r="A44" s="52" t="s">
        <v>194</v>
      </c>
      <c r="B44" s="52" t="s">
        <v>101</v>
      </c>
      <c r="C44" s="52" t="s">
        <v>258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5">
      <c r="C45" s="52" t="s">
        <v>264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 x14ac:dyDescent="0.25">
      <c r="A46" s="52" t="s">
        <v>202</v>
      </c>
      <c r="B46" s="52" t="s">
        <v>101</v>
      </c>
      <c r="C46" s="52" t="s">
        <v>258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5">
      <c r="C47" s="52" t="s">
        <v>264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 x14ac:dyDescent="0.25">
      <c r="A48" s="52" t="s">
        <v>187</v>
      </c>
      <c r="B48" s="52" t="s">
        <v>96</v>
      </c>
      <c r="C48" s="52" t="s">
        <v>258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 x14ac:dyDescent="0.25">
      <c r="C49" s="52" t="s">
        <v>264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+NholkUuWCH3sf/6Kfew+nt2PPSff8P+AwjhtowSVnOMzTa1xXDTlaLieZ8gIjMpp9G3KbpuNN7jf/hW9pVv7w==" saltValue="aVluA87FCp18LvgXYstXA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27" t="s">
        <v>159</v>
      </c>
      <c r="B1" s="127" t="s">
        <v>263</v>
      </c>
      <c r="C1" s="127"/>
      <c r="D1" s="40" t="s">
        <v>136</v>
      </c>
      <c r="E1" s="40" t="s">
        <v>137</v>
      </c>
      <c r="F1" s="40" t="s">
        <v>138</v>
      </c>
      <c r="G1" s="40" t="s">
        <v>139</v>
      </c>
      <c r="H1" s="98"/>
    </row>
    <row r="2" spans="1:8" x14ac:dyDescent="0.25">
      <c r="A2" s="43" t="s">
        <v>173</v>
      </c>
      <c r="B2" s="35" t="s">
        <v>118</v>
      </c>
      <c r="C2" s="43" t="s">
        <v>258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5">
      <c r="C3" s="35" t="s">
        <v>264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5">
      <c r="A4" s="43" t="s">
        <v>191</v>
      </c>
      <c r="B4" s="35" t="s">
        <v>118</v>
      </c>
      <c r="C4" s="43" t="s">
        <v>258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5">
      <c r="A5" s="36"/>
      <c r="C5" s="35" t="s">
        <v>264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5">
      <c r="A6" s="43" t="s">
        <v>190</v>
      </c>
      <c r="B6" s="35" t="s">
        <v>118</v>
      </c>
      <c r="C6" s="43" t="s">
        <v>258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5">
      <c r="A7" s="36"/>
      <c r="C7" s="35" t="s">
        <v>264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W5FQT1XKp5VsymwutYlwZd0nH357gCONteH2tI/4kB65kHx+d9vKsGcHiOKQJOi5eWeGTDJ86qn+9iv8CjK89A==" saltValue="TEtbqkEslgElgfvd8SXN2w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3">
      <c r="A2" t="s">
        <v>91</v>
      </c>
      <c r="B2" s="41" t="s">
        <v>24</v>
      </c>
      <c r="C2" s="41" t="s">
        <v>123</v>
      </c>
      <c r="D2" s="41"/>
      <c r="E2" s="41"/>
      <c r="F2" s="41"/>
      <c r="G2" s="41"/>
    </row>
    <row r="3" spans="1:8" ht="15.75" customHeight="1" x14ac:dyDescent="0.25">
      <c r="B3" s="24" t="s">
        <v>92</v>
      </c>
      <c r="C3" s="75">
        <v>2.7000000000000001E-3</v>
      </c>
    </row>
    <row r="4" spans="1:8" ht="15.75" customHeight="1" x14ac:dyDescent="0.25">
      <c r="B4" s="24" t="s">
        <v>93</v>
      </c>
      <c r="C4" s="75">
        <v>0.1966</v>
      </c>
    </row>
    <row r="5" spans="1:8" ht="15.75" customHeight="1" x14ac:dyDescent="0.25">
      <c r="B5" s="24" t="s">
        <v>94</v>
      </c>
      <c r="C5" s="75">
        <v>6.2100000000000002E-2</v>
      </c>
    </row>
    <row r="6" spans="1:8" ht="15.75" customHeight="1" x14ac:dyDescent="0.25">
      <c r="B6" s="24" t="s">
        <v>95</v>
      </c>
      <c r="C6" s="75">
        <v>0.29289999999999999</v>
      </c>
    </row>
    <row r="7" spans="1:8" ht="15.75" customHeight="1" x14ac:dyDescent="0.25">
      <c r="B7" s="24" t="s">
        <v>96</v>
      </c>
      <c r="C7" s="75">
        <v>0.24709999999999999</v>
      </c>
    </row>
    <row r="8" spans="1:8" ht="15.75" customHeight="1" x14ac:dyDescent="0.25">
      <c r="B8" s="24" t="s">
        <v>97</v>
      </c>
      <c r="C8" s="75">
        <v>4.7999999999999996E-3</v>
      </c>
    </row>
    <row r="9" spans="1:8" ht="15.75" customHeight="1" x14ac:dyDescent="0.25">
      <c r="B9" s="24" t="s">
        <v>98</v>
      </c>
      <c r="C9" s="75">
        <v>0.13200000000000001</v>
      </c>
    </row>
    <row r="10" spans="1:8" ht="15.75" customHeight="1" x14ac:dyDescent="0.25">
      <c r="B10" s="24" t="s">
        <v>99</v>
      </c>
      <c r="C10" s="75">
        <v>6.1800000000000001E-2</v>
      </c>
    </row>
    <row r="11" spans="1:8" ht="15.75" customHeight="1" x14ac:dyDescent="0.25">
      <c r="B11" s="32" t="s">
        <v>57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100</v>
      </c>
      <c r="B13" s="41" t="s">
        <v>24</v>
      </c>
      <c r="C13" s="23" t="s">
        <v>110</v>
      </c>
      <c r="D13" s="23" t="s">
        <v>111</v>
      </c>
      <c r="E13" s="23" t="s">
        <v>112</v>
      </c>
      <c r="F13" s="23" t="s">
        <v>113</v>
      </c>
      <c r="G13" s="24"/>
    </row>
    <row r="14" spans="1:8" ht="15.75" customHeight="1" x14ac:dyDescent="0.25">
      <c r="B14" s="24" t="s">
        <v>101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102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103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104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105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106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107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108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109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57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114</v>
      </c>
      <c r="B25" s="41" t="s">
        <v>24</v>
      </c>
      <c r="C25" s="41" t="s">
        <v>114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115</v>
      </c>
      <c r="C26" s="75">
        <v>0.10082724000000001</v>
      </c>
    </row>
    <row r="27" spans="1:8" ht="15.75" customHeight="1" x14ac:dyDescent="0.25">
      <c r="B27" s="24" t="s">
        <v>116</v>
      </c>
      <c r="C27" s="75">
        <v>3.1206000000000002E-4</v>
      </c>
    </row>
    <row r="28" spans="1:8" ht="15.75" customHeight="1" x14ac:dyDescent="0.25">
      <c r="B28" s="24" t="s">
        <v>117</v>
      </c>
      <c r="C28" s="75">
        <v>0.15891214000000001</v>
      </c>
    </row>
    <row r="29" spans="1:8" ht="15.75" customHeight="1" x14ac:dyDescent="0.25">
      <c r="B29" s="24" t="s">
        <v>118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119</v>
      </c>
      <c r="C31" s="75">
        <v>3.9028409999999999E-2</v>
      </c>
    </row>
    <row r="32" spans="1:8" ht="15.75" customHeight="1" x14ac:dyDescent="0.25">
      <c r="B32" s="24" t="s">
        <v>120</v>
      </c>
      <c r="C32" s="75">
        <v>8.5254999999999999E-4</v>
      </c>
    </row>
    <row r="33" spans="2:3" ht="15.75" customHeight="1" x14ac:dyDescent="0.25">
      <c r="B33" s="24" t="s">
        <v>121</v>
      </c>
      <c r="C33" s="75">
        <v>6.8467810000000004E-2</v>
      </c>
    </row>
    <row r="34" spans="2:3" ht="15.75" customHeight="1" x14ac:dyDescent="0.25">
      <c r="B34" s="24" t="s">
        <v>122</v>
      </c>
      <c r="C34" s="75">
        <v>0.38127283000000001</v>
      </c>
    </row>
    <row r="35" spans="2:3" ht="15.75" customHeight="1" x14ac:dyDescent="0.25">
      <c r="B35" s="32" t="s">
        <v>57</v>
      </c>
      <c r="C35" s="70">
        <f>SUM(C26:C34)</f>
        <v>1</v>
      </c>
    </row>
  </sheetData>
  <sheetProtection algorithmName="SHA-512" hashValue="xEAo40vG15Wzp/kp/6lrFPuYEjkSDaeixUIUIfkwvbqex8Wzt7YIxXeWq1ioCkmuLebw66mUTfG6l9wsnIxqOA==" saltValue="CsVgqtRes5iIiRYx5hUlJ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124</v>
      </c>
      <c r="C1" s="16" t="s">
        <v>123</v>
      </c>
      <c r="D1" s="16" t="s">
        <v>110</v>
      </c>
      <c r="E1" s="16" t="s">
        <v>111</v>
      </c>
      <c r="F1" s="16" t="s">
        <v>112</v>
      </c>
      <c r="G1" s="16" t="s">
        <v>113</v>
      </c>
    </row>
    <row r="2" spans="1:15" ht="15.75" customHeight="1" x14ac:dyDescent="0.25">
      <c r="A2" s="6" t="s">
        <v>125</v>
      </c>
      <c r="B2" s="11" t="s">
        <v>126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127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128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129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130</v>
      </c>
      <c r="B8" s="7" t="s">
        <v>131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132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133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134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135</v>
      </c>
      <c r="C13" s="16" t="s">
        <v>123</v>
      </c>
      <c r="D13" s="16" t="s">
        <v>110</v>
      </c>
      <c r="E13" s="16" t="s">
        <v>111</v>
      </c>
      <c r="F13" s="16" t="s">
        <v>112</v>
      </c>
      <c r="G13" s="16" t="s">
        <v>113</v>
      </c>
      <c r="H13" s="23" t="s">
        <v>136</v>
      </c>
      <c r="I13" s="23" t="s">
        <v>137</v>
      </c>
      <c r="J13" s="23" t="s">
        <v>138</v>
      </c>
      <c r="K13" s="23" t="s">
        <v>139</v>
      </c>
      <c r="L13" s="23" t="s">
        <v>84</v>
      </c>
      <c r="M13" s="23" t="s">
        <v>85</v>
      </c>
      <c r="N13" s="23" t="s">
        <v>86</v>
      </c>
      <c r="O13" s="23" t="s">
        <v>87</v>
      </c>
    </row>
    <row r="14" spans="1:15" ht="15.75" customHeight="1" x14ac:dyDescent="0.25">
      <c r="B14" s="16" t="s">
        <v>140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141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7Mz05vqa/MN9g6Tf6my7F3YhqxDRAo0KbW4x9peUOFhBrPF7BxEn8GskRT8q55YkyHleBiS7FyECKjFmhFLdzw==" saltValue="zvEvLUXqRaOaud/K2kIIZ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124</v>
      </c>
      <c r="C1" s="12" t="s">
        <v>123</v>
      </c>
      <c r="D1" s="12" t="s">
        <v>110</v>
      </c>
      <c r="E1" s="12" t="s">
        <v>111</v>
      </c>
      <c r="F1" s="12" t="s">
        <v>112</v>
      </c>
      <c r="G1" s="12" t="s">
        <v>113</v>
      </c>
    </row>
    <row r="2" spans="1:7" x14ac:dyDescent="0.25">
      <c r="A2" s="3" t="s">
        <v>142</v>
      </c>
      <c r="B2" s="43" t="s">
        <v>143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144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145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146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8PTTgoAckXVjkON42SPyvTtI3+IHrlFKPJEyddjOkyeZotGzbCq/OQ6ZHSmVLAjD69fp0Vi0NoFqXlkUXXPVTg==" saltValue="ulKyqIxLiL+oLT3ChSW3O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P4" sqref="P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147</v>
      </c>
      <c r="B1" s="4" t="s">
        <v>3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148</v>
      </c>
      <c r="B2" s="14" t="s">
        <v>157</v>
      </c>
      <c r="C2" s="28">
        <f>(('Dist. de l''état nutritionnel'!C4+'Dist. de l''état nutritionnel'!C5)*(1/60)+('Dist. de l''état nutritionnel'!D4+'Dist. de l''état nutritionnel'!D5)*(5/60)+('Dist. de l''état nutritionnel'!E4+'Dist. de l''état nutritionnel'!E5)*(6/60)+('Dist. de l''état nutritionnel'!F4+'Dist. de l''état nutritionnel'!F5)*(12/60)+('Dist. de l''état nutritionnel'!G4+'Dist. de l''état nutritionnel'!G5)*(36/60))</f>
        <v>0.34434320222452625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0.32</v>
      </c>
    </row>
    <row r="3" spans="1:16" x14ac:dyDescent="0.25">
      <c r="B3" s="14"/>
    </row>
    <row r="4" spans="1:16" x14ac:dyDescent="0.25">
      <c r="A4" t="s">
        <v>149</v>
      </c>
      <c r="B4" s="14" t="s">
        <v>157</v>
      </c>
      <c r="C4" s="28">
        <f>(('Dist. de l''état nutritionnel'!C10+'Dist. de l''état nutritionnel'!C11)*(1/60)+('Dist. de l''état nutritionnel'!D10+'Dist. de l''état nutritionnel'!D11)*(5/60)+('Dist. de l''état nutritionnel'!E10+'Dist. de l''état nutritionnel'!E11)*(6/60)+('Dist. de l''état nutritionnel'!F10+'Dist. de l''état nutritionnel'!F11)*(12/60)+('Dist. de l''état nutritionnel'!G10+'Dist. de l''état nutritionnel'!G11)*(36/60))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0.03</v>
      </c>
    </row>
    <row r="5" spans="1:16" x14ac:dyDescent="0.25">
      <c r="B5" s="14"/>
    </row>
    <row r="6" spans="1:16" x14ac:dyDescent="0.25">
      <c r="A6" t="s">
        <v>150</v>
      </c>
      <c r="B6" s="14" t="s">
        <v>157</v>
      </c>
      <c r="C6" s="28">
        <f>'Dist. de l''état nutritionnel'!C15*(1/60)+'Dist. de l''état nutritionnel'!D15*(5/60)+'Dist. de l''état nutritionnel'!E15*(6/60)+'Dist. de l''état nutritionnel'!F15*(12/60)+'Dist. de l''état nutritionnel'!G15*(36/60)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5">
      <c r="B7" s="14" t="s">
        <v>114</v>
      </c>
      <c r="C7" s="28">
        <f>('Dist. de l''état nutritionnel'!H15*('Projections démographiques'!C2/SUM('Projections démographiques'!C2:F2))+'Dist. de l''état nutritionnel'!I15*('Projections démographiques'!D2/SUM('Projections démographiques'!C2:F2))+'Dist. de l''état nutritionnel'!J15*('Projections démographiques'!E2/SUM('Projections démographiques'!C2:F2))+'Dist. de l''état nutritionnel'!K15*('Projections démographiques'!F2/SUM('Projections démographiques'!C2:F2)))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151</v>
      </c>
      <c r="C8" s="28">
        <f>('Dist. de l''état nutritionnel'!L15*('Projections démographiques'!C2/SUM('Projections démographiques'!C2:F2))+'Dist. de l''état nutritionnel'!M15*('Projections démographiques'!D2/SUM('Projections démographiques'!C2:F2))+'Dist. de l''état nutritionnel'!N15*('Projections démographiques'!E2/SUM('Projections démographiques'!C2:F2))+'Dist. de l''état nutritionnel'!O15*('Projections démographiques'!F2/SUM('Projections démographiques'!C2:F2)))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5">
      <c r="A10" t="s">
        <v>152</v>
      </c>
      <c r="B10" s="16" t="s">
        <v>153</v>
      </c>
      <c r="C10" s="28">
        <f>('Dist. l''allaitement maternel'!C2*(1/6)+'Dist. l''allaitement maternel'!D2*(5/6))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154</v>
      </c>
      <c r="C11" s="28">
        <f>(('Dist. l''allaitement maternel'!E2+'Dist. l''allaitement maternel'!E3+'Dist. l''allaitement maternel'!E4)*(6/18)+('Dist. l''allaitement maternel'!F2+'Dist. l''allaitement maternel'!F3+'Dist. l''allaitement maternel'!F4)*(12/18))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59</v>
      </c>
      <c r="B13" s="34" t="s">
        <v>155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5">
      <c r="B14" s="16" t="s">
        <v>156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</sheetData>
  <sheetProtection algorithmName="SHA-512" hashValue="Lth7UEgPn/330QYZiqiG1fx7yMmDoXpHJqOGAFecxfCmEHTW86mrEbaA9j0zY9rQRADuT27kpdmJf6SlaV7IXQ==" saltValue="2ac2Fkt/vvMO7y25AedU4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0" t="s">
        <v>17</v>
      </c>
      <c r="B1" s="51" t="s">
        <v>161</v>
      </c>
      <c r="C1" s="61" t="s">
        <v>20</v>
      </c>
      <c r="D1" s="61" t="s">
        <v>162</v>
      </c>
    </row>
    <row r="2" spans="1:4" ht="13" x14ac:dyDescent="0.3">
      <c r="A2" s="61" t="s">
        <v>159</v>
      </c>
      <c r="B2" s="46" t="s">
        <v>160</v>
      </c>
      <c r="C2" s="46" t="s">
        <v>164</v>
      </c>
      <c r="D2" s="80"/>
    </row>
    <row r="3" spans="1:4" ht="13" x14ac:dyDescent="0.3">
      <c r="A3" s="61" t="s">
        <v>163</v>
      </c>
      <c r="B3" s="46" t="s">
        <v>158</v>
      </c>
      <c r="C3" s="46" t="s">
        <v>165</v>
      </c>
      <c r="D3" s="80"/>
    </row>
  </sheetData>
  <sheetProtection algorithmName="SHA-512" hashValue="PaaHsaMtzEkrDZcRghGBofhXu6nWxQHJ7/snmxX0lEfPd0sSxp5Z0v0pqkHkv3UDqDCOOSCrJqOBzw4rgUd3pA==" saltValue="UJjtK2xeXE8w5Bl4yDIR0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166</v>
      </c>
      <c r="B1" s="51" t="s">
        <v>167</v>
      </c>
      <c r="C1" s="51" t="s">
        <v>158</v>
      </c>
      <c r="D1" s="51" t="s">
        <v>165</v>
      </c>
      <c r="E1" s="51" t="s">
        <v>168</v>
      </c>
    </row>
    <row r="2" spans="1:5" ht="13" x14ac:dyDescent="0.3">
      <c r="A2" s="49" t="s">
        <v>19</v>
      </c>
      <c r="B2" s="46" t="s">
        <v>114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123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110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111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112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169</v>
      </c>
      <c r="C7" s="45"/>
      <c r="D7" s="44"/>
      <c r="E7" s="80"/>
    </row>
    <row r="9" spans="1:5" ht="13" x14ac:dyDescent="0.3">
      <c r="A9" s="49" t="s">
        <v>22</v>
      </c>
      <c r="B9" s="46" t="s">
        <v>114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123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110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111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112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169</v>
      </c>
      <c r="C14" s="45"/>
      <c r="D14" s="44"/>
      <c r="E14" s="80" t="s">
        <v>21</v>
      </c>
    </row>
    <row r="16" spans="1:5" ht="13" x14ac:dyDescent="0.3">
      <c r="A16" s="49" t="s">
        <v>23</v>
      </c>
      <c r="B16" s="46" t="s">
        <v>114</v>
      </c>
      <c r="C16" s="80"/>
      <c r="D16" s="80" t="s">
        <v>21</v>
      </c>
      <c r="E16" s="57" t="str">
        <f>IF(E$7="","",E$7)</f>
        <v/>
      </c>
    </row>
    <row r="17" spans="1:5" x14ac:dyDescent="0.25">
      <c r="A17" s="47"/>
      <c r="B17" s="46" t="s">
        <v>123</v>
      </c>
      <c r="C17" s="80"/>
      <c r="D17" s="80" t="s">
        <v>21</v>
      </c>
      <c r="E17" s="57" t="str">
        <f>IF(E$7="","",E$7)</f>
        <v/>
      </c>
    </row>
    <row r="18" spans="1:5" x14ac:dyDescent="0.25">
      <c r="A18" s="47"/>
      <c r="B18" s="46" t="s">
        <v>110</v>
      </c>
      <c r="C18" s="80"/>
      <c r="D18" s="80" t="s">
        <v>21</v>
      </c>
      <c r="E18" s="57" t="str">
        <f>IF(E$7="","",E$7)</f>
        <v/>
      </c>
    </row>
    <row r="19" spans="1:5" x14ac:dyDescent="0.25">
      <c r="A19" s="47"/>
      <c r="B19" s="46" t="s">
        <v>111</v>
      </c>
      <c r="C19" s="80"/>
      <c r="D19" s="80" t="s">
        <v>21</v>
      </c>
      <c r="E19" s="57" t="str">
        <f>IF(E$7="","",E$7)</f>
        <v/>
      </c>
    </row>
    <row r="20" spans="1:5" x14ac:dyDescent="0.25">
      <c r="A20" s="47"/>
      <c r="B20" s="46" t="s">
        <v>112</v>
      </c>
      <c r="C20" s="80"/>
      <c r="D20" s="80" t="s">
        <v>21</v>
      </c>
      <c r="E20" s="57" t="str">
        <f>IF(E$7="","",E$7)</f>
        <v/>
      </c>
    </row>
    <row r="21" spans="1:5" x14ac:dyDescent="0.25">
      <c r="A21" s="47"/>
      <c r="B21" s="46" t="s">
        <v>169</v>
      </c>
      <c r="C21" s="45"/>
      <c r="D21" s="44"/>
      <c r="E21" s="80"/>
    </row>
  </sheetData>
  <sheetProtection algorithmName="SHA-512" hashValue="ee7tSU+X6UmiUq/2XnH9acfIuB8VKcGBMqSDOEIWk61Vx1K1NbjBTCYwRZXXd0EUejKdJBgWZQlZO/eSF4WqjA==" saltValue="tdf1kPXRE/3wWjvP7LWLf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topLeftCell="A10" workbookViewId="0">
      <selection activeCell="D31" sqref="D31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159</v>
      </c>
      <c r="B1" s="62" t="str">
        <f>"Baseline ("&amp;start_year&amp;") coverage"</f>
        <v>Baseline (2017) coverage</v>
      </c>
      <c r="C1" s="53" t="s">
        <v>170</v>
      </c>
      <c r="D1" s="53" t="s">
        <v>205</v>
      </c>
      <c r="E1" s="53" t="s">
        <v>171</v>
      </c>
    </row>
    <row r="2" spans="1:5" ht="15.75" customHeight="1" x14ac:dyDescent="0.25">
      <c r="A2" s="52" t="s">
        <v>172</v>
      </c>
      <c r="B2" s="81">
        <v>0</v>
      </c>
      <c r="C2" s="81">
        <v>0.95</v>
      </c>
      <c r="D2" s="137">
        <v>25</v>
      </c>
      <c r="E2" s="82" t="s">
        <v>204</v>
      </c>
    </row>
    <row r="3" spans="1:5" ht="15.75" customHeight="1" x14ac:dyDescent="0.25">
      <c r="A3" s="52" t="s">
        <v>173</v>
      </c>
      <c r="B3" s="81">
        <v>0</v>
      </c>
      <c r="C3" s="81">
        <v>0.95</v>
      </c>
      <c r="D3" s="137">
        <v>1</v>
      </c>
      <c r="E3" s="82" t="s">
        <v>204</v>
      </c>
    </row>
    <row r="4" spans="1:5" ht="15.75" customHeight="1" x14ac:dyDescent="0.25">
      <c r="A4" s="52" t="s">
        <v>174</v>
      </c>
      <c r="B4" s="81">
        <v>0</v>
      </c>
      <c r="C4" s="81">
        <v>0.95</v>
      </c>
      <c r="D4" s="137">
        <v>90</v>
      </c>
      <c r="E4" s="82" t="s">
        <v>204</v>
      </c>
    </row>
    <row r="5" spans="1:5" ht="15.75" customHeight="1" x14ac:dyDescent="0.25">
      <c r="A5" s="52" t="s">
        <v>175</v>
      </c>
      <c r="B5" s="81">
        <v>0</v>
      </c>
      <c r="C5" s="81">
        <v>0.95</v>
      </c>
      <c r="D5" s="137">
        <v>1</v>
      </c>
      <c r="E5" s="82" t="s">
        <v>204</v>
      </c>
    </row>
    <row r="6" spans="1:5" ht="15.75" customHeight="1" x14ac:dyDescent="0.25">
      <c r="A6" s="52" t="s">
        <v>176</v>
      </c>
      <c r="B6" s="81">
        <v>0</v>
      </c>
      <c r="C6" s="81">
        <v>0.95</v>
      </c>
      <c r="D6" s="137">
        <v>0.82</v>
      </c>
      <c r="E6" s="82" t="s">
        <v>204</v>
      </c>
    </row>
    <row r="7" spans="1:5" ht="15.75" customHeight="1" x14ac:dyDescent="0.25">
      <c r="A7" s="52" t="s">
        <v>177</v>
      </c>
      <c r="B7" s="81">
        <v>0.36</v>
      </c>
      <c r="C7" s="81">
        <v>0.95</v>
      </c>
      <c r="D7" s="137">
        <v>0.25</v>
      </c>
      <c r="E7" s="82" t="s">
        <v>204</v>
      </c>
    </row>
    <row r="8" spans="1:5" ht="15.75" customHeight="1" x14ac:dyDescent="0.25">
      <c r="A8" s="52" t="s">
        <v>178</v>
      </c>
      <c r="B8" s="81">
        <v>0</v>
      </c>
      <c r="C8" s="81">
        <v>0.95</v>
      </c>
      <c r="D8" s="137">
        <v>0.75</v>
      </c>
      <c r="E8" s="82" t="s">
        <v>204</v>
      </c>
    </row>
    <row r="9" spans="1:5" ht="15.75" customHeight="1" x14ac:dyDescent="0.25">
      <c r="A9" s="52" t="s">
        <v>179</v>
      </c>
      <c r="B9" s="81">
        <v>0</v>
      </c>
      <c r="C9" s="81">
        <v>0.95</v>
      </c>
      <c r="D9" s="137">
        <v>0.19</v>
      </c>
      <c r="E9" s="82" t="s">
        <v>204</v>
      </c>
    </row>
    <row r="10" spans="1:5" ht="15.75" customHeight="1" x14ac:dyDescent="0.25">
      <c r="A10" s="59" t="s">
        <v>180</v>
      </c>
      <c r="B10" s="81">
        <v>0</v>
      </c>
      <c r="C10" s="81">
        <v>0.95</v>
      </c>
      <c r="D10" s="137">
        <v>0.73</v>
      </c>
      <c r="E10" s="82" t="s">
        <v>204</v>
      </c>
    </row>
    <row r="11" spans="1:5" ht="15.75" customHeight="1" x14ac:dyDescent="0.25">
      <c r="A11" s="59" t="s">
        <v>181</v>
      </c>
      <c r="B11" s="81">
        <v>0</v>
      </c>
      <c r="C11" s="81">
        <v>0.95</v>
      </c>
      <c r="D11" s="137">
        <v>1.78</v>
      </c>
      <c r="E11" s="82" t="s">
        <v>204</v>
      </c>
    </row>
    <row r="12" spans="1:5" ht="15.75" customHeight="1" x14ac:dyDescent="0.25">
      <c r="A12" s="59" t="s">
        <v>182</v>
      </c>
      <c r="B12" s="81">
        <v>0</v>
      </c>
      <c r="C12" s="81">
        <v>0.95</v>
      </c>
      <c r="D12" s="137">
        <v>0.24</v>
      </c>
      <c r="E12" s="82" t="s">
        <v>204</v>
      </c>
    </row>
    <row r="13" spans="1:5" ht="15.75" customHeight="1" x14ac:dyDescent="0.25">
      <c r="A13" s="59" t="s">
        <v>183</v>
      </c>
      <c r="B13" s="81">
        <v>0</v>
      </c>
      <c r="C13" s="81">
        <v>0.95</v>
      </c>
      <c r="D13" s="137">
        <v>0.55000000000000004</v>
      </c>
      <c r="E13" s="82" t="s">
        <v>204</v>
      </c>
    </row>
    <row r="14" spans="1:5" ht="15.75" customHeight="1" x14ac:dyDescent="0.25">
      <c r="A14" s="11" t="s">
        <v>184</v>
      </c>
      <c r="B14" s="81">
        <v>0</v>
      </c>
      <c r="C14" s="81">
        <v>0.95</v>
      </c>
      <c r="D14" s="137">
        <v>0.73</v>
      </c>
      <c r="E14" s="82" t="s">
        <v>204</v>
      </c>
    </row>
    <row r="15" spans="1:5" ht="15.75" customHeight="1" x14ac:dyDescent="0.25">
      <c r="A15" s="11" t="s">
        <v>185</v>
      </c>
      <c r="B15" s="81">
        <v>0</v>
      </c>
      <c r="C15" s="81">
        <v>0.95</v>
      </c>
      <c r="D15" s="137">
        <v>1.78</v>
      </c>
      <c r="E15" s="82" t="s">
        <v>204</v>
      </c>
    </row>
    <row r="16" spans="1:5" ht="15.75" customHeight="1" x14ac:dyDescent="0.25">
      <c r="A16" s="52" t="s">
        <v>2</v>
      </c>
      <c r="B16" s="81">
        <v>0.34599999999999997</v>
      </c>
      <c r="C16" s="81">
        <v>0.95</v>
      </c>
      <c r="D16" s="137">
        <v>2.06</v>
      </c>
      <c r="E16" s="82" t="s">
        <v>204</v>
      </c>
    </row>
    <row r="17" spans="1:5" ht="15.75" customHeight="1" x14ac:dyDescent="0.25">
      <c r="A17" s="52" t="s">
        <v>186</v>
      </c>
      <c r="B17" s="81">
        <v>0.80800000000000005</v>
      </c>
      <c r="C17" s="81">
        <v>0.95</v>
      </c>
      <c r="D17" s="137">
        <v>0.05</v>
      </c>
      <c r="E17" s="82" t="s">
        <v>204</v>
      </c>
    </row>
    <row r="18" spans="1:5" ht="16" customHeight="1" x14ac:dyDescent="0.25">
      <c r="A18" s="52" t="s">
        <v>19</v>
      </c>
      <c r="B18" s="81">
        <v>0</v>
      </c>
      <c r="C18" s="81">
        <v>0.95</v>
      </c>
      <c r="D18" s="137">
        <v>5</v>
      </c>
      <c r="E18" s="82" t="s">
        <v>204</v>
      </c>
    </row>
    <row r="19" spans="1:5" ht="15.75" customHeight="1" x14ac:dyDescent="0.25">
      <c r="A19" s="52" t="s">
        <v>22</v>
      </c>
      <c r="B19" s="81">
        <v>0</v>
      </c>
      <c r="C19" s="81">
        <v>0.95</v>
      </c>
      <c r="D19" s="137">
        <v>5</v>
      </c>
      <c r="E19" s="82" t="s">
        <v>204</v>
      </c>
    </row>
    <row r="20" spans="1:5" ht="15.75" customHeight="1" x14ac:dyDescent="0.25">
      <c r="A20" s="52" t="s">
        <v>23</v>
      </c>
      <c r="B20" s="81">
        <v>0</v>
      </c>
      <c r="C20" s="81">
        <v>0.95</v>
      </c>
      <c r="D20" s="137">
        <v>5</v>
      </c>
      <c r="E20" s="82" t="s">
        <v>204</v>
      </c>
    </row>
    <row r="21" spans="1:5" ht="15.75" customHeight="1" x14ac:dyDescent="0.25">
      <c r="A21" s="52" t="s">
        <v>187</v>
      </c>
      <c r="B21" s="81">
        <v>0</v>
      </c>
      <c r="C21" s="81">
        <v>0.95</v>
      </c>
      <c r="D21" s="137">
        <v>8.84</v>
      </c>
      <c r="E21" s="82" t="s">
        <v>204</v>
      </c>
    </row>
    <row r="22" spans="1:5" ht="15.75" customHeight="1" x14ac:dyDescent="0.25">
      <c r="A22" s="52" t="s">
        <v>188</v>
      </c>
      <c r="B22" s="81">
        <v>0</v>
      </c>
      <c r="C22" s="81">
        <v>0.95</v>
      </c>
      <c r="D22" s="137">
        <v>50</v>
      </c>
      <c r="E22" s="82" t="s">
        <v>204</v>
      </c>
    </row>
    <row r="23" spans="1:5" ht="15.75" customHeight="1" x14ac:dyDescent="0.25">
      <c r="A23" s="52" t="s">
        <v>189</v>
      </c>
      <c r="B23" s="81">
        <v>0.50800000000000001</v>
      </c>
      <c r="C23" s="81">
        <v>0.95</v>
      </c>
      <c r="D23" s="137">
        <v>2.61</v>
      </c>
      <c r="E23" s="82" t="s">
        <v>204</v>
      </c>
    </row>
    <row r="24" spans="1:5" ht="15.75" customHeight="1" x14ac:dyDescent="0.25">
      <c r="A24" s="52" t="s">
        <v>190</v>
      </c>
      <c r="B24" s="81">
        <v>0</v>
      </c>
      <c r="C24" s="81">
        <v>0.95</v>
      </c>
      <c r="D24" s="137">
        <v>1</v>
      </c>
      <c r="E24" s="82" t="s">
        <v>204</v>
      </c>
    </row>
    <row r="25" spans="1:5" ht="15.75" customHeight="1" x14ac:dyDescent="0.25">
      <c r="A25" s="52" t="s">
        <v>191</v>
      </c>
      <c r="B25" s="81">
        <v>0</v>
      </c>
      <c r="C25" s="81">
        <v>0.95</v>
      </c>
      <c r="D25" s="137">
        <v>1</v>
      </c>
      <c r="E25" s="82" t="s">
        <v>204</v>
      </c>
    </row>
    <row r="26" spans="1:5" ht="15.75" customHeight="1" x14ac:dyDescent="0.25">
      <c r="A26" s="52" t="s">
        <v>192</v>
      </c>
      <c r="B26" s="81">
        <v>0.1</v>
      </c>
      <c r="C26" s="81">
        <v>0.95</v>
      </c>
      <c r="D26" s="137">
        <v>4.6500000000000004</v>
      </c>
      <c r="E26" s="82" t="s">
        <v>204</v>
      </c>
    </row>
    <row r="27" spans="1:5" ht="15.75" customHeight="1" x14ac:dyDescent="0.25">
      <c r="A27" s="52" t="s">
        <v>193</v>
      </c>
      <c r="B27" s="81">
        <v>0.3538</v>
      </c>
      <c r="C27" s="81">
        <v>0.95</v>
      </c>
      <c r="D27" s="137">
        <v>3.78</v>
      </c>
      <c r="E27" s="82" t="s">
        <v>204</v>
      </c>
    </row>
    <row r="28" spans="1:5" ht="15.75" customHeight="1" x14ac:dyDescent="0.25">
      <c r="A28" s="52" t="s">
        <v>194</v>
      </c>
      <c r="B28" s="81">
        <v>0</v>
      </c>
      <c r="C28" s="81">
        <v>0.95</v>
      </c>
      <c r="D28" s="137">
        <v>1</v>
      </c>
      <c r="E28" s="82" t="s">
        <v>204</v>
      </c>
    </row>
    <row r="29" spans="1:5" ht="15.75" customHeight="1" x14ac:dyDescent="0.25">
      <c r="A29" s="52" t="s">
        <v>195</v>
      </c>
      <c r="B29" s="81">
        <v>0</v>
      </c>
      <c r="C29" s="81">
        <v>0.95</v>
      </c>
      <c r="D29" s="137">
        <v>48</v>
      </c>
      <c r="E29" s="82" t="s">
        <v>204</v>
      </c>
    </row>
    <row r="30" spans="1:5" ht="15.75" customHeight="1" x14ac:dyDescent="0.25">
      <c r="A30" s="52" t="s">
        <v>160</v>
      </c>
      <c r="B30" s="81">
        <v>0</v>
      </c>
      <c r="C30" s="81">
        <v>0.95</v>
      </c>
      <c r="D30" s="137">
        <v>65</v>
      </c>
      <c r="E30" s="82" t="s">
        <v>204</v>
      </c>
    </row>
    <row r="31" spans="1:5" ht="15.75" customHeight="1" x14ac:dyDescent="0.25">
      <c r="A31" s="52" t="s">
        <v>196</v>
      </c>
      <c r="B31" s="81">
        <v>0.89970000000000006</v>
      </c>
      <c r="C31" s="81">
        <v>0.95</v>
      </c>
      <c r="D31" s="137">
        <v>0.41</v>
      </c>
      <c r="E31" s="82" t="s">
        <v>204</v>
      </c>
    </row>
    <row r="32" spans="1:5" ht="15.75" customHeight="1" x14ac:dyDescent="0.25">
      <c r="A32" s="52" t="s">
        <v>197</v>
      </c>
      <c r="B32" s="81">
        <v>0.80700000000000005</v>
      </c>
      <c r="C32" s="81">
        <v>0.95</v>
      </c>
      <c r="D32" s="137">
        <v>0.9</v>
      </c>
      <c r="E32" s="82" t="s">
        <v>204</v>
      </c>
    </row>
    <row r="33" spans="1:6" ht="15.75" customHeight="1" x14ac:dyDescent="0.25">
      <c r="A33" s="52" t="s">
        <v>198</v>
      </c>
      <c r="B33" s="81">
        <v>0.73199999999999998</v>
      </c>
      <c r="C33" s="81">
        <v>0.95</v>
      </c>
      <c r="D33" s="137">
        <v>0.9</v>
      </c>
      <c r="E33" s="82" t="s">
        <v>204</v>
      </c>
    </row>
    <row r="34" spans="1:6" ht="15.75" customHeight="1" x14ac:dyDescent="0.25">
      <c r="A34" s="52" t="s">
        <v>199</v>
      </c>
      <c r="B34" s="81">
        <v>0.316</v>
      </c>
      <c r="C34" s="81">
        <v>0.95</v>
      </c>
      <c r="D34" s="137">
        <v>79</v>
      </c>
      <c r="E34" s="82" t="s">
        <v>204</v>
      </c>
    </row>
    <row r="35" spans="1:6" ht="15.75" customHeight="1" x14ac:dyDescent="0.25">
      <c r="A35" s="52" t="s">
        <v>200</v>
      </c>
      <c r="B35" s="81">
        <v>0.59699999999999998</v>
      </c>
      <c r="C35" s="81">
        <v>0.95</v>
      </c>
      <c r="D35" s="137">
        <v>31</v>
      </c>
      <c r="E35" s="82" t="s">
        <v>204</v>
      </c>
    </row>
    <row r="36" spans="1:6" s="36" customFormat="1" ht="15.75" customHeight="1" x14ac:dyDescent="0.25">
      <c r="A36" s="52" t="s">
        <v>201</v>
      </c>
      <c r="B36" s="81">
        <v>0.19900000000000001</v>
      </c>
      <c r="C36" s="81">
        <v>0.95</v>
      </c>
      <c r="D36" s="137">
        <v>102</v>
      </c>
      <c r="E36" s="82" t="s">
        <v>204</v>
      </c>
      <c r="F36" s="35"/>
    </row>
    <row r="37" spans="1:6" ht="15.75" customHeight="1" x14ac:dyDescent="0.25">
      <c r="A37" s="52" t="s">
        <v>202</v>
      </c>
      <c r="B37" s="81">
        <v>0.13400000000000001</v>
      </c>
      <c r="C37" s="81">
        <v>0.95</v>
      </c>
      <c r="D37" s="137">
        <v>5.53</v>
      </c>
      <c r="E37" s="82" t="s">
        <v>204</v>
      </c>
    </row>
    <row r="38" spans="1:6" ht="15.75" customHeight="1" x14ac:dyDescent="0.25">
      <c r="A38" s="52" t="s">
        <v>203</v>
      </c>
      <c r="B38" s="81">
        <v>0</v>
      </c>
      <c r="C38" s="81">
        <v>0.95</v>
      </c>
      <c r="D38" s="137">
        <v>1</v>
      </c>
      <c r="E38" s="82" t="s">
        <v>204</v>
      </c>
    </row>
    <row r="39" spans="1:6" ht="15.75" customHeight="1" x14ac:dyDescent="0.25">
      <c r="F39" s="36"/>
    </row>
  </sheetData>
  <sheetProtection algorithmName="SHA-512" hashValue="rMe/VDtwuRdgBuBS0NQhceBGDdDB52wt9HirktBoNxDSg9szR1x8LMcM4WNoadRrOJj5E3KliyEtnK2JKWbj1g==" saltValue="W5eIY3/yJi8mZDCWzUaEvg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Traitement de la MAS</vt:lpstr>
      <vt:lpstr>Paquets IYCF</vt:lpstr>
      <vt:lpstr>Coût et couverture du programme</vt:lpstr>
      <vt:lpstr>Dépendances du programme</vt:lpstr>
      <vt:lpstr>Programmes de référence</vt:lpstr>
      <vt:lpstr>Incidence of conditions</vt:lpstr>
      <vt:lpstr>Population cible programmes</vt:lpstr>
      <vt:lpstr>Cost curve options</vt:lpstr>
      <vt:lpstr>Programs family planning</vt:lpstr>
      <vt:lpstr>Programmes population touchée</vt:lpstr>
      <vt:lpstr>Programme régions à risque</vt:lpstr>
      <vt:lpstr>Population des régions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Programs anemia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lang=fr</cp:keywords>
  <cp:lastModifiedBy>Aimee Altermatt</cp:lastModifiedBy>
  <dcterms:created xsi:type="dcterms:W3CDTF">2017-08-01T10:42:13Z</dcterms:created>
  <dcterms:modified xsi:type="dcterms:W3CDTF">2021-10-29T05:57:02Z</dcterms:modified>
</cp:coreProperties>
</file>