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C98204B-A245-4CE5-B1B7-301593261EB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<sst xmlns="http://schemas.openxmlformats.org/spreadsheetml/2006/main" count="1109" uniqueCount="272">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</sst>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1.2223900000000001E-2</v>
      </c>
      <c r="E3" s="26">
        <f>frac_mam_12_23months * 2.6</f>
        <v>7.9276600000000013E-3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3.2705400000000006E-3</v>
      </c>
      <c r="E4" s="26">
        <f>frac_sam_12_23months * 2.6</f>
        <v>3.4114599999999998E-3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34896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40271.430549785349</v>
      </c>
      <c r="I2" s="22">
        <f>G2-H2</f>
        <v>637728.56945021462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34682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40024.465678807181</v>
      </c>
      <c r="I3" s="22">
        <f t="shared" ref="I3:I15" si="3">G3-H3</f>
        <v>629975.53432119277</v>
      </c>
    </row>
    <row r="4" spans="1:9" ht="15.75" customHeight="1" x14ac:dyDescent="0.25">
      <c r="A4" s="92">
        <f t="shared" si="2"/>
        <v>2021</v>
      </c>
      <c r="B4" s="74">
        <v>34310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39595.162258228316</v>
      </c>
      <c r="I4" s="22">
        <f t="shared" si="3"/>
        <v>624404.83774177171</v>
      </c>
    </row>
    <row r="5" spans="1:9" ht="15.75" customHeight="1" x14ac:dyDescent="0.25">
      <c r="A5" s="92">
        <f t="shared" si="2"/>
        <v>2022</v>
      </c>
      <c r="B5" s="74">
        <v>33704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38895.813137607904</v>
      </c>
      <c r="I5" s="22">
        <f t="shared" si="3"/>
        <v>615104.18686239212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0.71389999999999998</v>
      </c>
      <c r="E2" s="77">
        <v>0.81150000000000011</v>
      </c>
      <c r="F2" s="77">
        <v>0.64980000000000004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0.1198</v>
      </c>
      <c r="F3" s="77">
        <v>0.21539999999999998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8.5199999999999998E-2</v>
      </c>
      <c r="D4" s="78">
        <v>8.5199999999999998E-2</v>
      </c>
      <c r="E4" s="78">
        <v>2.75E-2</v>
      </c>
      <c r="F4" s="78">
        <v>7.5399999999999995E-2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4.1200000000000001E-2</v>
      </c>
      <c r="F5" s="78">
        <v>5.9400000000000001E-2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4.7014999999999999E-3</v>
      </c>
      <c r="F10" s="78">
        <v>3.0491000000000003E-3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1.2579000000000002E-3</v>
      </c>
      <c r="F11" s="78">
        <v>1.3120999999999999E-3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0.23199999999999998</v>
      </c>
      <c r="I14" s="80">
        <v>0.23199999999999998</v>
      </c>
      <c r="J14" s="80">
        <v>0.23199999999999998</v>
      </c>
      <c r="K14" s="80">
        <v>0.23199999999999998</v>
      </c>
      <c r="L14" s="80">
        <v>0.25286000000000003</v>
      </c>
      <c r="M14" s="80">
        <v>0.25286000000000003</v>
      </c>
      <c r="N14" s="80">
        <v>0.25286000000000003</v>
      </c>
      <c r="O14" s="80">
        <v>0.25286000000000003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0.13974494779245591</v>
      </c>
      <c r="I15" s="77">
        <f t="shared" si="0"/>
        <v>0.13974494779245591</v>
      </c>
      <c r="J15" s="77">
        <f t="shared" si="0"/>
        <v>0.13974494779245591</v>
      </c>
      <c r="K15" s="77">
        <f t="shared" si="0"/>
        <v>0.13974494779245591</v>
      </c>
      <c r="L15" s="77">
        <f t="shared" si="0"/>
        <v>0.15230994611551898</v>
      </c>
      <c r="M15" s="77">
        <f t="shared" si="0"/>
        <v>0.15230994611551898</v>
      </c>
      <c r="N15" s="77">
        <f t="shared" si="0"/>
        <v>0.15230994611551898</v>
      </c>
      <c r="O15" s="77">
        <f t="shared" si="0"/>
        <v>0.15230994611551898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0.45770000000000005</v>
      </c>
      <c r="D2" s="78">
        <v>0.3427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0.20449999999999999</v>
      </c>
      <c r="D3" s="78">
        <v>0.1532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0.2329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0.10489999999999999</v>
      </c>
      <c r="D5" s="77">
        <f t="shared" ref="D5:G5" si="0">1-SUM(D2:D4)</f>
        <v>0.12709999999999999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>
        <v>0.1179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1.4035909999999999E-2</v>
      </c>
      <c r="D4" s="28">
        <v>1.402627E-2</v>
      </c>
      <c r="E4" s="28">
        <v>1.399947E-2</v>
      </c>
      <c r="F4" s="28">
        <v>1.399947E-2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0.23199999999999998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0.25286000000000003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0.3427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11.992000000000001</v>
      </c>
      <c r="D13" s="28">
        <v>11.693</v>
      </c>
      <c r="E13" s="28">
        <v>11.4</v>
      </c>
      <c r="F13" s="28">
        <v>11.127000000000001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57.907989789407345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39.877408618072153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412.49823904286563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4.2611566933851979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1.4768743325540465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1.4768743325540465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1.4768743325540465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1.4768743325540465</v>
      </c>
      <c r="E13" s="86" t="s">
        <v>201</v>
      </c>
    </row>
    <row r="14" spans="1:5" ht="15.75" customHeight="1" x14ac:dyDescent="0.25">
      <c r="A14" s="11" t="s">
        <v>189</v>
      </c>
      <c r="B14" s="85">
        <v>0.185</v>
      </c>
      <c r="C14" s="85">
        <v>0.95</v>
      </c>
      <c r="D14" s="86">
        <v>13.009708061868064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13.009708061868064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0.71647386176341188</v>
      </c>
      <c r="E17" s="86" t="s">
        <v>201</v>
      </c>
    </row>
    <row r="18" spans="1:5" ht="15.75" customHeight="1" x14ac:dyDescent="0.25">
      <c r="A18" s="53" t="s">
        <v>175</v>
      </c>
      <c r="B18" s="85">
        <v>0.34299999999999997</v>
      </c>
      <c r="C18" s="85">
        <v>0.95</v>
      </c>
      <c r="D18" s="86">
        <v>9.5101355775698799</v>
      </c>
      <c r="E18" s="86" t="s">
        <v>201</v>
      </c>
    </row>
    <row r="19" spans="1:5" ht="15.75" customHeight="1" x14ac:dyDescent="0.25">
      <c r="A19" s="53" t="s">
        <v>174</v>
      </c>
      <c r="B19" s="85">
        <v>0.59299999999999997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45.01292027832001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22.449305969663897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4.2777930485212776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18.576955013531048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18.576236057473363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5.2134225939858068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7.293378235241823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0.87551701444679564</v>
      </c>
      <c r="E28" s="86" t="s">
        <v>201</v>
      </c>
    </row>
    <row r="29" spans="1:5" ht="15.75" customHeight="1" x14ac:dyDescent="0.25">
      <c r="A29" s="53" t="s">
        <v>58</v>
      </c>
      <c r="B29" s="85">
        <v>0.59299999999999997</v>
      </c>
      <c r="C29" s="85">
        <v>0.95</v>
      </c>
      <c r="D29" s="86">
        <v>113.37090356364762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289.7257668491805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289.7257668491805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1.5381241329788304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1.999280657677567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1.5592463390932703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2020-08-29T01:32:43Z</dcterms:modified>
</cp:coreProperties>
</file>