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2AAFB8B-2DD6-4D79-9497-BFBDBB45BA7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<sst xmlns="http://schemas.openxmlformats.org/spreadsheetml/2006/main" count="1109" uniqueCount="272">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</sst>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3.1099999999999999E-2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0.33488000000000001</v>
      </c>
      <c r="E3" s="26">
        <f>frac_mam_12_23months * 2.6</f>
        <v>0.28548000000000001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0.13598000000000002</v>
      </c>
      <c r="E4" s="26">
        <f>frac_sam_12_23months * 2.6</f>
        <v>0.11101999999999999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2951451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3480886.942123028</v>
      </c>
      <c r="I2" s="22">
        <f>G2-H2</f>
        <v>44102113.057876974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2938758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3465917.0517347525</v>
      </c>
      <c r="I3" s="22">
        <f t="shared" ref="I3:I15" si="3">G3-H3</f>
        <v>44597082.948265247</v>
      </c>
    </row>
    <row r="4" spans="1:9" ht="15.75" customHeight="1" x14ac:dyDescent="0.25">
      <c r="A4" s="92">
        <f t="shared" si="2"/>
        <v>2021</v>
      </c>
      <c r="B4" s="74">
        <v>2914214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3436970.3102481184</v>
      </c>
      <c r="I4" s="22">
        <f t="shared" si="3"/>
        <v>45094029.689751878</v>
      </c>
    </row>
    <row r="5" spans="1:9" ht="15.75" customHeight="1" x14ac:dyDescent="0.25">
      <c r="A5" s="92">
        <f t="shared" si="2"/>
        <v>2022</v>
      </c>
      <c r="B5" s="74">
        <v>2886543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3404335.6425624662</v>
      </c>
      <c r="I5" s="22">
        <f t="shared" si="3"/>
        <v>45567664.357437536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0.61819999999999997</v>
      </c>
      <c r="E2" s="77">
        <v>0.5081</v>
      </c>
      <c r="F2" s="77">
        <v>0.27239999999999998</v>
      </c>
      <c r="G2" s="77">
        <v>0.24909999999999999</v>
      </c>
    </row>
    <row r="3" spans="1:15" ht="15.75" customHeight="1" x14ac:dyDescent="0.25">
      <c r="A3" s="5"/>
      <c r="B3" s="11" t="s">
        <v>118</v>
      </c>
      <c r="C3" s="77">
        <v>0.23070000000000002</v>
      </c>
      <c r="D3" s="77">
        <v>0.23070000000000002</v>
      </c>
      <c r="E3" s="77">
        <v>0.29380000000000001</v>
      </c>
      <c r="F3" s="77">
        <v>0.3453</v>
      </c>
      <c r="G3" s="77">
        <v>0.33600000000000002</v>
      </c>
    </row>
    <row r="4" spans="1:15" ht="15.75" customHeight="1" x14ac:dyDescent="0.25">
      <c r="A4" s="5"/>
      <c r="B4" s="11" t="s">
        <v>116</v>
      </c>
      <c r="C4" s="78">
        <v>0.10039999999999999</v>
      </c>
      <c r="D4" s="78">
        <v>0.10039999999999999</v>
      </c>
      <c r="E4" s="78">
        <v>0.1472</v>
      </c>
      <c r="F4" s="78">
        <v>0.24660000000000001</v>
      </c>
      <c r="G4" s="78">
        <v>0.2802</v>
      </c>
    </row>
    <row r="5" spans="1:15" ht="15.75" customHeight="1" x14ac:dyDescent="0.25">
      <c r="A5" s="5"/>
      <c r="B5" s="11" t="s">
        <v>119</v>
      </c>
      <c r="C5" s="78">
        <v>5.0700000000000002E-2</v>
      </c>
      <c r="D5" s="78">
        <v>5.0700000000000002E-2</v>
      </c>
      <c r="E5" s="78">
        <v>5.0900000000000001E-2</v>
      </c>
      <c r="F5" s="78">
        <v>0.1358</v>
      </c>
      <c r="G5" s="78">
        <v>0.1346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0.59430000000000005</v>
      </c>
      <c r="F8" s="77">
        <v>0.54500000000000004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0.22450000000000001</v>
      </c>
      <c r="F9" s="77">
        <v>0.30249999999999999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0.1288</v>
      </c>
      <c r="F10" s="78">
        <v>0.10980000000000001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5.2300000000000006E-2</v>
      </c>
      <c r="F11" s="78">
        <v>4.2699999999999995E-2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0.39993000000000001</v>
      </c>
      <c r="M14" s="80">
        <v>0.39993000000000001</v>
      </c>
      <c r="N14" s="80">
        <v>0.39993000000000001</v>
      </c>
      <c r="O14" s="80">
        <v>0.39993000000000001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0.20503956999645498</v>
      </c>
      <c r="M15" s="77">
        <f t="shared" si="0"/>
        <v>0.20503956999645498</v>
      </c>
      <c r="N15" s="77">
        <f t="shared" si="0"/>
        <v>0.20503956999645498</v>
      </c>
      <c r="O15" s="77">
        <f t="shared" si="0"/>
        <v>0.20503956999645498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0.80330000000000001</v>
      </c>
      <c r="D2" s="78">
        <v>0.52200000000000002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6.7599999999999993E-2</v>
      </c>
      <c r="D3" s="78">
        <v>0.1613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0.1067</v>
      </c>
      <c r="D4" s="78">
        <v>0.30959999999999999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2.2399999999999975E-2</v>
      </c>
      <c r="D5" s="77">
        <f t="shared" ref="D5:G5" si="0">1-SUM(D2:D4)</f>
        <v>7.0999999999999952E-3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>
        <v>0.36670000000000003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0.1454</v>
      </c>
      <c r="D4" s="28">
        <v>0.14480000000000001</v>
      </c>
      <c r="E4" s="28">
        <v>0.14430000000000001</v>
      </c>
      <c r="F4" s="28">
        <v>0.14430000000000001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0.39993000000000001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29.757000000000001</v>
      </c>
      <c r="D13" s="28">
        <v>28.401</v>
      </c>
      <c r="E13" s="28">
        <v>27.033999999999999</v>
      </c>
      <c r="F13" s="28">
        <v>25.812999999999999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40.263780634947466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42.574020447454849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135.8779028845432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0.28463353307878103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1.1512218894654103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1.1512218894654103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1.1512218894654103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1.1512218894654103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13.591732347475435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13.591732347475435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0.33097508532551273</v>
      </c>
      <c r="E17" s="86" t="s">
        <v>201</v>
      </c>
    </row>
    <row r="18" spans="1:5" ht="15.75" customHeight="1" x14ac:dyDescent="0.25">
      <c r="A18" s="53" t="s">
        <v>175</v>
      </c>
      <c r="B18" s="85">
        <v>0.52200000000000002</v>
      </c>
      <c r="C18" s="85">
        <v>0.95</v>
      </c>
      <c r="D18" s="86">
        <v>3.2163028334016044</v>
      </c>
      <c r="E18" s="86" t="s">
        <v>201</v>
      </c>
    </row>
    <row r="19" spans="1:5" ht="15.75" customHeight="1" x14ac:dyDescent="0.25">
      <c r="A19" s="53" t="s">
        <v>174</v>
      </c>
      <c r="B19" s="85">
        <v>0.27600000000000002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2.6261537372444135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23.221901668381566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4.4935547009666941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19.59004600780592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19.589944369512313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4.6294904344325163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4.6086943866537231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0.66824780400357653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73.100645834826111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184.02925416515276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184.02925416515276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0.66493210580190532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1.8804000930656888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0.68771697429380785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2020-08-29T01:32:48Z</dcterms:modified>
</cp:coreProperties>
</file>