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032870-0456-4415-803C-84A8F75133B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<sst xmlns="http://schemas.openxmlformats.org/spreadsheetml/2006/main" count="1109" uniqueCount="272">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</sst>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2.7560000000000001E-2</v>
      </c>
      <c r="E3" s="26">
        <f>frac_mam_12_23months * 2.6</f>
        <v>3.4320000000000003E-2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1.3856700000000001E-2</v>
      </c>
      <c r="E4" s="26">
        <f>frac_sam_12_23months * 2.6</f>
        <v>1.053988E-2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209004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243300.06355947003</v>
      </c>
      <c r="I2" s="22">
        <f>G2-H2</f>
        <v>2451699.9364405298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211735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246479.20115291758</v>
      </c>
      <c r="I3" s="22">
        <f t="shared" ref="I3:I15" si="3">G3-H3</f>
        <v>2495520.7988470825</v>
      </c>
    </row>
    <row r="4" spans="1:9" ht="15.75" customHeight="1" x14ac:dyDescent="0.25">
      <c r="A4" s="92">
        <f t="shared" si="2"/>
        <v>2021</v>
      </c>
      <c r="B4" s="74">
        <v>214181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249326.57228201779</v>
      </c>
      <c r="I4" s="22">
        <f t="shared" si="3"/>
        <v>2537673.4277179823</v>
      </c>
    </row>
    <row r="5" spans="1:9" ht="15.75" customHeight="1" x14ac:dyDescent="0.25">
      <c r="A5" s="92">
        <f t="shared" si="2"/>
        <v>2022</v>
      </c>
      <c r="B5" s="74">
        <v>216314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251809.58234676463</v>
      </c>
      <c r="I5" s="22">
        <f t="shared" si="3"/>
        <v>2578190.4176532356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0.65920000000000001</v>
      </c>
      <c r="E2" s="77">
        <v>0.63840000000000008</v>
      </c>
      <c r="F2" s="77">
        <v>0.4889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0.23530000000000001</v>
      </c>
      <c r="D3" s="77">
        <v>0.23530000000000001</v>
      </c>
      <c r="E3" s="77">
        <v>0.2228</v>
      </c>
      <c r="F3" s="77">
        <v>0.30879999999999996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7.1900000000000006E-2</v>
      </c>
      <c r="E4" s="78">
        <v>9.9600000000000008E-2</v>
      </c>
      <c r="F4" s="78">
        <v>0.15210000000000001</v>
      </c>
      <c r="G4" s="78">
        <v>0.19969999999999999</v>
      </c>
    </row>
    <row r="5" spans="1:15" ht="15.75" customHeight="1" x14ac:dyDescent="0.25">
      <c r="A5" s="5"/>
      <c r="B5" s="11" t="s">
        <v>119</v>
      </c>
      <c r="C5" s="78">
        <v>3.3599999999999998E-2</v>
      </c>
      <c r="D5" s="78">
        <v>3.3599999999999998E-2</v>
      </c>
      <c r="E5" s="78">
        <v>3.9199999999999999E-2</v>
      </c>
      <c r="F5" s="78">
        <v>5.0199999999999995E-2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0.90510000000000002</v>
      </c>
      <c r="F8" s="77">
        <v>0.8970999999999999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1.06E-2</v>
      </c>
      <c r="F10" s="78">
        <v>1.32E-2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5.3295E-3</v>
      </c>
      <c r="F11" s="78">
        <v>4.0537999999999998E-3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0.17888999999999999</v>
      </c>
      <c r="M14" s="80">
        <v>0.17888999999999999</v>
      </c>
      <c r="N14" s="80">
        <v>0.17888999999999999</v>
      </c>
      <c r="O14" s="80">
        <v>0.17888999999999999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0.11799400480116758</v>
      </c>
      <c r="I15" s="77">
        <f t="shared" si="0"/>
        <v>0.11799400480116758</v>
      </c>
      <c r="J15" s="77">
        <f t="shared" si="0"/>
        <v>0.11799400480116758</v>
      </c>
      <c r="K15" s="77">
        <f t="shared" si="0"/>
        <v>0.11799400480116758</v>
      </c>
      <c r="L15" s="77">
        <f t="shared" si="0"/>
        <v>9.9098345159065099E-2</v>
      </c>
      <c r="M15" s="77">
        <f t="shared" si="0"/>
        <v>9.9098345159065099E-2</v>
      </c>
      <c r="N15" s="77">
        <f t="shared" si="0"/>
        <v>9.9098345159065099E-2</v>
      </c>
      <c r="O15" s="77">
        <f t="shared" si="0"/>
        <v>9.9098345159065099E-2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0.44689999999999996</v>
      </c>
      <c r="D2" s="78">
        <v>0.30249999999999999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8.6899999999999991E-2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0.4214</v>
      </c>
      <c r="D4" s="78">
        <v>0.4592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4.4800000000000062E-2</v>
      </c>
      <c r="D5" s="77">
        <f t="shared" ref="D5:G5" si="0">1-SUM(D2:D4)</f>
        <v>7.6999999999999957E-2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>
        <v>0.2316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1.3689410000000001E-2</v>
      </c>
      <c r="D4" s="28">
        <v>1.3692200000000002E-2</v>
      </c>
      <c r="E4" s="28">
        <v>1.3682300000000001E-2</v>
      </c>
      <c r="F4" s="28">
        <v>1.3682300000000001E-2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0.17888999999999999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13.715999999999999</v>
      </c>
      <c r="D13" s="28">
        <v>13.340999999999999</v>
      </c>
      <c r="E13" s="28">
        <v>12.936999999999999</v>
      </c>
      <c r="F13" s="28">
        <v>12.614000000000001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46.657462083638059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42.717327128317891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236.11602045293372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0.97263747145843082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1.294528570328457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1.294528570328457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1.294528570328457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1.294528570328457</v>
      </c>
      <c r="E13" s="86" t="s">
        <v>201</v>
      </c>
    </row>
    <row r="14" spans="1:5" ht="15.75" customHeight="1" x14ac:dyDescent="0.25">
      <c r="A14" s="11" t="s">
        <v>189</v>
      </c>
      <c r="B14" s="85">
        <v>0.374</v>
      </c>
      <c r="C14" s="85">
        <v>0.95</v>
      </c>
      <c r="D14" s="86">
        <v>13.735039028338484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13.735039028338484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0.47428176618855961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5.4969809474092575</v>
      </c>
      <c r="E18" s="86" t="s">
        <v>201</v>
      </c>
    </row>
    <row r="19" spans="1:5" ht="15.75" customHeight="1" x14ac:dyDescent="0.25">
      <c r="A19" s="53" t="s">
        <v>174</v>
      </c>
      <c r="B19" s="85">
        <v>0.68200000000000005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8.8005415971440346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23.544341700323425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4.5831213765060985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19.732801874256193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19.733897555781887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4.951930466374372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5.5815355702994207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0.75781395314068545</v>
      </c>
      <c r="E28" s="86" t="s">
        <v>201</v>
      </c>
    </row>
    <row r="29" spans="1:5" ht="15.75" customHeight="1" x14ac:dyDescent="0.25">
      <c r="A29" s="53" t="s">
        <v>58</v>
      </c>
      <c r="B29" s="85">
        <v>0.68200000000000005</v>
      </c>
      <c r="C29" s="85">
        <v>0.95</v>
      </c>
      <c r="D29" s="86">
        <v>87.693263589511574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273.86174608544491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273.86174608544491</v>
      </c>
      <c r="E31" s="86" t="s">
        <v>201</v>
      </c>
    </row>
    <row r="32" spans="1:5" ht="15.75" customHeight="1" x14ac:dyDescent="0.25">
      <c r="A32" s="53" t="s">
        <v>28</v>
      </c>
      <c r="B32" s="85">
        <v>0.4</v>
      </c>
      <c r="C32" s="85">
        <v>0.95</v>
      </c>
      <c r="D32" s="86">
        <v>0.98736889208471235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1.9698988610673893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1.0101570062356633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2020-08-29T01:33:45Z</dcterms:modified>
</cp:coreProperties>
</file>