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55DA4CA-274F-4A96-9942-AB5B2C62DE1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<sst xmlns="http://schemas.openxmlformats.org/spreadsheetml/2006/main" count="1109" uniqueCount="272">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</sst>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0.11596000000000001</v>
      </c>
      <c r="E3" s="26">
        <f>frac_mam_12_23months * 2.6</f>
        <v>3.5360000000000003E-2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4.0039999999999999E-2</v>
      </c>
      <c r="E4" s="26">
        <f>frac_sam_12_23months * 2.6</f>
        <v>1.5240420000000001E-2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84151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97309.14220957931</v>
      </c>
      <c r="I2" s="22">
        <f>G2-H2</f>
        <v>1393690.8577904208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83205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96215.222368694929</v>
      </c>
      <c r="I3" s="22">
        <f t="shared" ref="I3:I15" si="3">G3-H3</f>
        <v>1407784.7776313052</v>
      </c>
    </row>
    <row r="4" spans="1:9" ht="15.75" customHeight="1" x14ac:dyDescent="0.25">
      <c r="A4" s="92">
        <f t="shared" si="2"/>
        <v>2021</v>
      </c>
      <c r="B4" s="74">
        <v>82069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94901.593468859122</v>
      </c>
      <c r="I4" s="22">
        <f t="shared" si="3"/>
        <v>1423098.4065311409</v>
      </c>
    </row>
    <row r="5" spans="1:9" ht="15.75" customHeight="1" x14ac:dyDescent="0.25">
      <c r="A5" s="92">
        <f t="shared" si="2"/>
        <v>2022</v>
      </c>
      <c r="B5" s="74">
        <v>80782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93413.353685330367</v>
      </c>
      <c r="I5" s="22">
        <f t="shared" si="3"/>
        <v>1442586.6463146696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0.84699999999999998</v>
      </c>
      <c r="F2" s="77">
        <v>0.80040000000000011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6.3799999999999996E-2</v>
      </c>
      <c r="F3" s="77">
        <v>0.122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3.8300000000000001E-2</v>
      </c>
      <c r="F4" s="78">
        <v>3.9199999999999999E-2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5.0900000000000001E-2</v>
      </c>
      <c r="F5" s="78">
        <v>3.8399999999999997E-2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0.83019999999999994</v>
      </c>
      <c r="F8" s="77">
        <v>0.95150000000000001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0.10970000000000001</v>
      </c>
      <c r="F9" s="77">
        <v>2.9100000000000001E-2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4.4600000000000001E-2</v>
      </c>
      <c r="F10" s="78">
        <v>1.3600000000000001E-2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1.54E-2</v>
      </c>
      <c r="F11" s="78">
        <v>5.8617000000000001E-3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0.2286</v>
      </c>
      <c r="D2" s="78">
        <v>0.12380000000000001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0.32040000000000002</v>
      </c>
      <c r="D3" s="78">
        <v>0.35119999999999996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0.43990000000000001</v>
      </c>
      <c r="D4" s="78">
        <v>0.23910000000000001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1.1099999999999888E-2</v>
      </c>
      <c r="D5" s="77">
        <f t="shared" ref="D5:G5" si="0">1-SUM(D2:D4)</f>
        <v>0.28590000000000004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>
        <v>6.25E-2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3.8199999999999998E-2</v>
      </c>
      <c r="E4" s="28">
        <v>3.8100000000000002E-2</v>
      </c>
      <c r="F4" s="28">
        <v>3.8100000000000002E-2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0.12380000000000001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4.7759999999999998</v>
      </c>
      <c r="D13" s="28">
        <v>4.6689999999999996</v>
      </c>
      <c r="E13" s="28">
        <v>4.5640000000000001</v>
      </c>
      <c r="F13" s="28">
        <v>4.4560000000000004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66.2077864022162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40.063438578113967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542.61982788724652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6.5039724560692287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1.6629042925958601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1.6629042925958601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1.6629042925958601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1.6629042925958601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13.195738021909877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13.195738021909877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0.90250382180522548</v>
      </c>
      <c r="E17" s="86" t="s">
        <v>201</v>
      </c>
    </row>
    <row r="18" spans="1:5" ht="15.75" customHeight="1" x14ac:dyDescent="0.25">
      <c r="A18" s="53" t="s">
        <v>175</v>
      </c>
      <c r="B18" s="85">
        <v>0.124</v>
      </c>
      <c r="C18" s="85">
        <v>0.95</v>
      </c>
      <c r="D18" s="86">
        <v>12.47074045559749</v>
      </c>
      <c r="E18" s="86" t="s">
        <v>201</v>
      </c>
    </row>
    <row r="19" spans="1:5" ht="15.75" customHeight="1" x14ac:dyDescent="0.25">
      <c r="A19" s="53" t="s">
        <v>174</v>
      </c>
      <c r="B19" s="85">
        <v>0.89599999999999991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68.582775194044444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22.867873379757977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4.3940617735474108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18.764182705510283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18.768514399252872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5.6319900040798876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8.5562475266853504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0.99178870940276354</v>
      </c>
      <c r="E28" s="86" t="s">
        <v>201</v>
      </c>
    </row>
    <row r="29" spans="1:5" ht="15.75" customHeight="1" x14ac:dyDescent="0.25">
      <c r="A29" s="53" t="s">
        <v>58</v>
      </c>
      <c r="B29" s="85">
        <v>0.89599999999999991</v>
      </c>
      <c r="C29" s="85">
        <v>0.95</v>
      </c>
      <c r="D29" s="86">
        <v>132.31394293530053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279.8841983332307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279.8841983332307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1.9566915430729113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2.1155523526335349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1.9778137491873509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2020-08-29T01:34:54Z</dcterms:modified>
</cp:coreProperties>
</file>