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-5380" yWindow="-23540" windowWidth="36780" windowHeight="22500" activeTab="4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C22" i="5"/>
  <c r="I7" i="4"/>
  <c r="H7" i="4"/>
  <c r="G7" i="4"/>
  <c r="F7" i="4"/>
  <c r="E7" i="4"/>
  <c r="F6" i="4"/>
  <c r="G6" i="4"/>
  <c r="H6" i="4"/>
  <c r="I6" i="4"/>
  <c r="E6" i="4"/>
  <c r="C2" i="8"/>
  <c r="C3" i="8"/>
  <c r="C6" i="8"/>
  <c r="C7" i="8"/>
  <c r="C43" i="8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C7" i="5"/>
  <c r="A7" i="5"/>
  <c r="C6" i="5"/>
  <c r="A6" i="5"/>
  <c r="C3" i="5"/>
  <c r="A3" i="5"/>
  <c r="C2" i="5"/>
  <c r="A2" i="5"/>
  <c r="C7" i="4"/>
  <c r="A7" i="4"/>
  <c r="C6" i="4"/>
  <c r="A6" i="4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B3" i="1"/>
  <c r="A11" i="2"/>
  <c r="B2" i="1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<sst xmlns="http://schemas.openxmlformats.org/spreadsheetml/2006/main" count="173" uniqueCount="37">
  <si>
    <t>Name</t>
  </si>
  <si>
    <t>Abbreviation</t>
  </si>
  <si>
    <t>Minimum Age</t>
  </si>
  <si>
    <t>Maximum Age</t>
  </si>
  <si>
    <t>Population 1</t>
  </si>
  <si>
    <t>Population 2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</si>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</sst>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tr">
        <f>LEFT(A2,3)&amp;"1"</f>
        <v>Pop1</v>
      </c>
    </row>
    <row r="3" spans="1:4" x14ac:dyDescent="0.2">
      <c r="A3" t="s">
        <v>5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6</v>
      </c>
      <c r="B1" t="str">
        <f>'Population Definitions'!$B$2</f>
        <v>Pop1</v>
      </c>
      <c r="C1" t="str">
        <f>'Population Definitions'!$B$3</f>
        <v>Pop2</v>
      </c>
    </row>
    <row r="2" spans="1:3" x14ac:dyDescent="0.2">
      <c r="A2" t="str">
        <f>'Population Definitions'!$B$2</f>
        <v>Pop1</v>
      </c>
      <c r="C2" t="s">
        <v>7</v>
      </c>
    </row>
    <row r="3" spans="1:3" x14ac:dyDescent="0.2">
      <c r="A3" t="str">
        <f>'Population Definitions'!$B$3</f>
        <v>Pop2</v>
      </c>
      <c r="B3" t="s">
        <v>7</v>
      </c>
    </row>
    <row r="5" spans="1:3" x14ac:dyDescent="0.2">
      <c r="A5" t="s">
        <v>8</v>
      </c>
      <c r="B5" t="str">
        <f>'Population Definitions'!$B$2</f>
        <v>Pop1</v>
      </c>
      <c r="C5" t="str">
        <f>'Population Definitions'!$B$3</f>
        <v>Pop2</v>
      </c>
    </row>
    <row r="6" spans="1:3" x14ac:dyDescent="0.2">
      <c r="A6" t="str">
        <f>'Population Definitions'!$B$2</f>
        <v>Pop1</v>
      </c>
      <c r="C6" t="s">
        <v>7</v>
      </c>
    </row>
    <row r="7" spans="1:3" x14ac:dyDescent="0.2">
      <c r="A7" t="str">
        <f>'Population Definitions'!$B$3</f>
        <v>Pop2</v>
      </c>
      <c r="B7" t="s">
        <v>7</v>
      </c>
    </row>
    <row r="9" spans="1:3" x14ac:dyDescent="0.2">
      <c r="A9" t="s">
        <v>9</v>
      </c>
      <c r="B9" t="str">
        <f>'Population Definitions'!$B$2</f>
        <v>Pop1</v>
      </c>
      <c r="C9" t="str">
        <f>'Population Definitions'!$B$3</f>
        <v>Pop2</v>
      </c>
    </row>
    <row r="10" spans="1:3" x14ac:dyDescent="0.2">
      <c r="A10" t="str">
        <f>'Population Definitions'!$B$2</f>
        <v>Pop1</v>
      </c>
      <c r="C10" t="s">
        <v>7</v>
      </c>
    </row>
    <row r="11" spans="1:3" x14ac:dyDescent="0.2">
      <c r="A11" t="str">
        <f>'Population Definitions'!$B$3</f>
        <v>Pop2</v>
      </c>
      <c r="B11" t="s">
        <v>7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Definitions'!A5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10</v>
      </c>
      <c r="E5" t="s">
        <v>11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M2" sqref="M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 t="str">
        <f>IF(SUMPRODUCT(--(E2:T2&lt;&gt;""))=0,200000,"N.A.")</f>
        <v>N.A.</v>
      </c>
      <c r="D2" t="s">
        <v>14</v>
      </c>
      <c r="E2" s="1">
        <v>200000</v>
      </c>
      <c r="F2" s="1">
        <v>210000</v>
      </c>
      <c r="G2" s="1">
        <v>220000</v>
      </c>
      <c r="H2" s="1">
        <v>230000</v>
      </c>
      <c r="I2" s="1">
        <v>240000</v>
      </c>
      <c r="J2" s="1">
        <v>250000</v>
      </c>
      <c r="M2" s="1">
        <v>300000</v>
      </c>
    </row>
    <row r="3" spans="1:20" x14ac:dyDescent="0.2">
      <c r="A3" t="str">
        <f>'Population Definitions'!$A$3</f>
        <v>Population 2</v>
      </c>
      <c r="B3" t="s">
        <v>13</v>
      </c>
      <c r="C3" t="str">
        <f>IF(SUMPRODUCT(--(E3:T3&lt;&gt;""))=0,200000,"N.A.")</f>
        <v>N.A.</v>
      </c>
      <c r="D3" t="s">
        <v>14</v>
      </c>
      <c r="E3" s="1">
        <v>300000</v>
      </c>
      <c r="F3" s="1">
        <v>310000</v>
      </c>
      <c r="G3" s="1">
        <v>320000</v>
      </c>
      <c r="H3" s="1">
        <v>330000</v>
      </c>
      <c r="I3" s="1">
        <v>340000</v>
      </c>
      <c r="J3" s="1">
        <v>350000</v>
      </c>
      <c r="M3" s="1">
        <v>400000</v>
      </c>
    </row>
    <row r="5" spans="1:20" x14ac:dyDescent="0.2">
      <c r="A5" t="s">
        <v>26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 t="str">
        <f>IF(SUMPRODUCT(--(E6:T6&lt;&gt;""))=0,100,"N.A.")</f>
        <v>N.A.</v>
      </c>
      <c r="D6" t="s">
        <v>14</v>
      </c>
      <c r="E6" s="1">
        <f>F2-E2</f>
        <v>10000</v>
      </c>
      <c r="F6" s="1">
        <f t="shared" ref="F6:I7" si="0">G2-F2</f>
        <v>10000</v>
      </c>
      <c r="G6" s="1">
        <f t="shared" si="0"/>
        <v>10000</v>
      </c>
      <c r="H6" s="1">
        <f t="shared" si="0"/>
        <v>10000</v>
      </c>
      <c r="I6" s="1">
        <f t="shared" si="0"/>
        <v>10000</v>
      </c>
    </row>
    <row r="7" spans="1:20" x14ac:dyDescent="0.2">
      <c r="A7" t="str">
        <f>'Population Definitions'!$A$3</f>
        <v>Population 2</v>
      </c>
      <c r="B7" t="s">
        <v>13</v>
      </c>
      <c r="C7" t="str">
        <f>IF(SUMPRODUCT(--(E7:T7&lt;&gt;""))=0,100,"N.A.")</f>
        <v>N.A.</v>
      </c>
      <c r="D7" t="s">
        <v>14</v>
      </c>
      <c r="E7" s="1">
        <f>F3-E3</f>
        <v>10000</v>
      </c>
      <c r="F7" s="1">
        <f t="shared" si="0"/>
        <v>10000</v>
      </c>
      <c r="G7" s="1">
        <f t="shared" si="0"/>
        <v>10000</v>
      </c>
      <c r="H7" s="1">
        <f t="shared" si="0"/>
        <v>10000</v>
      </c>
      <c r="I7" s="1">
        <f t="shared" si="0"/>
        <v>10000</v>
      </c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113" workbookViewId="0">
      <selection activeCell="T16" sqref="T1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 t="str">
        <f>IF(SUMPRODUCT(--(E2:T2&lt;&gt;""))=0,0,"N.A.")</f>
        <v>N.A.</v>
      </c>
      <c r="D2" t="s">
        <v>14</v>
      </c>
      <c r="E2">
        <v>573</v>
      </c>
      <c r="J2">
        <v>11000</v>
      </c>
      <c r="O2">
        <v>23000</v>
      </c>
      <c r="T2">
        <v>34000</v>
      </c>
    </row>
    <row r="3" spans="1:20" x14ac:dyDescent="0.2">
      <c r="A3" t="str">
        <f>'Population Definitions'!$A$3</f>
        <v>Population 2</v>
      </c>
      <c r="B3" t="s">
        <v>13</v>
      </c>
      <c r="C3" t="str">
        <f>IF(SUMPRODUCT(--(E3:T3&lt;&gt;""))=0,0,"N.A.")</f>
        <v>N.A.</v>
      </c>
      <c r="D3" t="s">
        <v>14</v>
      </c>
      <c r="E3">
        <v>753</v>
      </c>
      <c r="J3">
        <v>20000</v>
      </c>
      <c r="O3">
        <v>36000</v>
      </c>
    </row>
    <row r="5" spans="1:20" x14ac:dyDescent="0.2">
      <c r="A5" t="s">
        <v>18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 t="str">
        <f>IF(SUMPRODUCT(--(E6:T6&lt;&gt;""))=0,10000,"N.A.")</f>
        <v>N.A.</v>
      </c>
      <c r="D6" t="s">
        <v>14</v>
      </c>
      <c r="E6">
        <v>55</v>
      </c>
      <c r="O6">
        <v>45000</v>
      </c>
      <c r="T6">
        <v>65000</v>
      </c>
    </row>
    <row r="7" spans="1:20" x14ac:dyDescent="0.2">
      <c r="A7" t="str">
        <f>'Population Definitions'!$A$3</f>
        <v>Population 2</v>
      </c>
      <c r="B7" t="s">
        <v>13</v>
      </c>
      <c r="C7" t="str">
        <f>IF(SUMPRODUCT(--(E7:T7&lt;&gt;""))=0,10000,"N.A.")</f>
        <v>N.A.</v>
      </c>
      <c r="D7" t="s">
        <v>14</v>
      </c>
      <c r="E7">
        <v>77</v>
      </c>
      <c r="O7">
        <v>62500</v>
      </c>
      <c r="T7">
        <v>85000</v>
      </c>
    </row>
    <row r="9" spans="1:20" x14ac:dyDescent="0.2">
      <c r="A9" t="s">
        <v>19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13</v>
      </c>
      <c r="C10" t="str">
        <f>IF(SUMPRODUCT(--(E10:T10&lt;&gt;""))=0,0,"N.A.")</f>
        <v>N.A.</v>
      </c>
      <c r="D10" t="s">
        <v>14</v>
      </c>
      <c r="E10">
        <v>234</v>
      </c>
      <c r="O10">
        <v>2500</v>
      </c>
      <c r="T10">
        <v>5000</v>
      </c>
    </row>
    <row r="11" spans="1:20" x14ac:dyDescent="0.2">
      <c r="A11" t="str">
        <f>'Population Definitions'!$A$3</f>
        <v>Population 2</v>
      </c>
      <c r="B11" t="s">
        <v>13</v>
      </c>
      <c r="C11" t="str">
        <f>IF(SUMPRODUCT(--(E11:T11&lt;&gt;""))=0,0,"N.A.")</f>
        <v>N.A.</v>
      </c>
      <c r="D11" t="s">
        <v>14</v>
      </c>
      <c r="E11">
        <v>563</v>
      </c>
      <c r="O11">
        <v>8000</v>
      </c>
      <c r="T11">
        <v>20000</v>
      </c>
    </row>
    <row r="13" spans="1:20" x14ac:dyDescent="0.2">
      <c r="A13" t="s">
        <v>22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13</v>
      </c>
      <c r="C14" t="str">
        <f>IF(SUMPRODUCT(--(E14:T14&lt;&gt;""))=0,0,"N.A.")</f>
        <v>N.A.</v>
      </c>
      <c r="D14" t="s">
        <v>14</v>
      </c>
      <c r="E14">
        <v>54</v>
      </c>
      <c r="J14">
        <v>1500</v>
      </c>
      <c r="O14">
        <v>4200</v>
      </c>
      <c r="T14">
        <v>8500</v>
      </c>
    </row>
    <row r="15" spans="1:20" x14ac:dyDescent="0.2">
      <c r="A15" t="str">
        <f>'Population Definitions'!$A$3</f>
        <v>Population 2</v>
      </c>
      <c r="B15" t="s">
        <v>13</v>
      </c>
      <c r="C15" t="str">
        <f>IF(SUMPRODUCT(--(E15:T15&lt;&gt;""))=0,0,"N.A.")</f>
        <v>N.A.</v>
      </c>
      <c r="D15" t="s">
        <v>14</v>
      </c>
      <c r="E15">
        <v>323</v>
      </c>
      <c r="J15">
        <v>2200</v>
      </c>
      <c r="O15">
        <v>6000</v>
      </c>
      <c r="T15">
        <v>11000</v>
      </c>
    </row>
    <row r="17" spans="1:20" x14ac:dyDescent="0.2">
      <c r="A17" t="s">
        <v>23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13</v>
      </c>
      <c r="C18" t="str">
        <f>IF(SUMPRODUCT(--(E18:T18&lt;&gt;""))=0,0,"N.A.")</f>
        <v>N.A.</v>
      </c>
      <c r="D18" t="s">
        <v>14</v>
      </c>
      <c r="E18">
        <v>34</v>
      </c>
      <c r="J18">
        <v>100</v>
      </c>
      <c r="O18">
        <v>250</v>
      </c>
    </row>
    <row r="19" spans="1:20" x14ac:dyDescent="0.2">
      <c r="A19" t="str">
        <f>'Population Definitions'!$A$3</f>
        <v>Population 2</v>
      </c>
      <c r="B19" t="s">
        <v>13</v>
      </c>
      <c r="C19" t="str">
        <f>IF(SUMPRODUCT(--(E19:T19&lt;&gt;""))=0,0,"N.A.")</f>
        <v>N.A.</v>
      </c>
      <c r="D19" t="s">
        <v>14</v>
      </c>
      <c r="E19">
        <v>53</v>
      </c>
      <c r="J19">
        <v>250</v>
      </c>
      <c r="O19">
        <v>1400</v>
      </c>
    </row>
    <row r="21" spans="1:20" x14ac:dyDescent="0.2">
      <c r="A21" t="s">
        <v>30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 t="str">
        <f>IF(SUMPRODUCT(--(E22:T22&lt;&gt;""))=0,0,"N.A.")</f>
        <v>N.A.</v>
      </c>
      <c r="D22" t="s">
        <v>14</v>
      </c>
      <c r="E22">
        <v>0.1</v>
      </c>
    </row>
    <row r="23" spans="1:20" x14ac:dyDescent="0.2">
      <c r="A23" t="str">
        <f>'Population Definitions'!$A$3</f>
        <v>Population 2</v>
      </c>
      <c r="B23" t="s">
        <v>12</v>
      </c>
      <c r="C23" t="str">
        <f>IF(SUMPRODUCT(--(E23:T23&lt;&gt;""))=0,0,"N.A.")</f>
        <v>N.A.</v>
      </c>
      <c r="D23" t="s">
        <v>14</v>
      </c>
      <c r="E23">
        <v>0.2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32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v>2.3E-2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v>3.2000000000000001E-2</v>
      </c>
      <c r="D3" t="s">
        <v>14</v>
      </c>
    </row>
    <row r="5" spans="1:20" x14ac:dyDescent="0.2">
      <c r="A5" t="s">
        <v>35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>
        <v>1.0999999999999999E-2</v>
      </c>
      <c r="D6" t="s">
        <v>14</v>
      </c>
    </row>
    <row r="7" spans="1:20" x14ac:dyDescent="0.2">
      <c r="A7" t="str">
        <f>'Population Definitions'!$A$3</f>
        <v>Population 2</v>
      </c>
      <c r="B7" t="s">
        <v>12</v>
      </c>
      <c r="C7">
        <v>1.2E-2</v>
      </c>
      <c r="D7" t="s">
        <v>14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7" workbookViewId="0">
      <selection activeCell="O2" sqref="O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29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 t="str">
        <f>IF(SUMPRODUCT(--(E2:T2&lt;&gt;""))=0,0,"N.A.")</f>
        <v>N.A.</v>
      </c>
      <c r="D2" t="s">
        <v>14</v>
      </c>
      <c r="N2">
        <v>8.0000000000000002E-3</v>
      </c>
      <c r="O2">
        <v>0.01</v>
      </c>
    </row>
    <row r="3" spans="1:20" x14ac:dyDescent="0.2">
      <c r="A3" t="str">
        <f>'Population Definitions'!$A$3</f>
        <v>Population 2</v>
      </c>
      <c r="B3" t="s">
        <v>12</v>
      </c>
      <c r="C3" t="str">
        <f>IF(SUMPRODUCT(--(E3:T3&lt;&gt;""))=0,0,"N.A.")</f>
        <v>N.A.</v>
      </c>
      <c r="D3" t="s">
        <v>14</v>
      </c>
      <c r="K3">
        <v>0.01</v>
      </c>
      <c r="O3">
        <v>2.5000000000000001E-2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E43" sqref="E4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 t="str">
        <f>IF(SUMPRODUCT(--(E2:T2&lt;&gt;""))=0,0.01,"N.A.")</f>
        <v>N.A.</v>
      </c>
      <c r="D2" t="s">
        <v>14</v>
      </c>
      <c r="E2">
        <v>1.2E-2</v>
      </c>
    </row>
    <row r="3" spans="1:20" x14ac:dyDescent="0.2">
      <c r="A3" t="str">
        <f>'Population Definitions'!$A$3</f>
        <v>Population 2</v>
      </c>
      <c r="B3" t="s">
        <v>12</v>
      </c>
      <c r="C3" t="str">
        <f>IF(SUMPRODUCT(--(E3:T3&lt;&gt;""))=0,0.01,"N.A.")</f>
        <v>N.A.</v>
      </c>
      <c r="D3" t="s">
        <v>14</v>
      </c>
      <c r="E3">
        <v>1.2999999999999999E-2</v>
      </c>
    </row>
    <row r="5" spans="1:20" x14ac:dyDescent="0.2">
      <c r="A5" t="s">
        <v>20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 t="str">
        <f>IF(SUMPRODUCT(--(E6:T6&lt;&gt;""))=0,0.02,"N.A.")</f>
        <v>N.A.</v>
      </c>
      <c r="D6" t="s">
        <v>14</v>
      </c>
      <c r="E6">
        <v>2.3E-2</v>
      </c>
    </row>
    <row r="7" spans="1:20" x14ac:dyDescent="0.2">
      <c r="A7" t="str">
        <f>'Population Definitions'!$A$3</f>
        <v>Population 2</v>
      </c>
      <c r="B7" t="s">
        <v>12</v>
      </c>
      <c r="C7" t="str">
        <f>IF(SUMPRODUCT(--(E7:T7&lt;&gt;""))=0,0.02,"N.A.")</f>
        <v>N.A.</v>
      </c>
      <c r="D7" t="s">
        <v>14</v>
      </c>
      <c r="E7">
        <v>2.5000000000000001E-2</v>
      </c>
    </row>
    <row r="9" spans="1:20" x14ac:dyDescent="0.2">
      <c r="A9" t="s">
        <v>21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12</v>
      </c>
      <c r="C10" t="str">
        <f>IF(SUMPRODUCT(--(E10:T10&lt;&gt;""))=0,0.01,"N.A.")</f>
        <v>N.A.</v>
      </c>
      <c r="D10" t="s">
        <v>14</v>
      </c>
      <c r="E10">
        <v>8.0000000000000002E-3</v>
      </c>
    </row>
    <row r="11" spans="1:20" x14ac:dyDescent="0.2">
      <c r="A11" t="str">
        <f>'Population Definitions'!$A$3</f>
        <v>Population 2</v>
      </c>
      <c r="B11" t="s">
        <v>12</v>
      </c>
      <c r="C11" t="str">
        <f>IF(SUMPRODUCT(--(E11:T11&lt;&gt;""))=0,0.01,"N.A.")</f>
        <v>N.A.</v>
      </c>
      <c r="D11" t="s">
        <v>14</v>
      </c>
      <c r="E11">
        <v>8.9999999999999993E-3</v>
      </c>
    </row>
    <row r="13" spans="1:20" x14ac:dyDescent="0.2">
      <c r="A13" t="s">
        <v>24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12</v>
      </c>
      <c r="C14" t="str">
        <f>IF(SUMPRODUCT(--(E14:T14&lt;&gt;""))=0,0.01,"N.A.")</f>
        <v>N.A.</v>
      </c>
      <c r="D14" t="s">
        <v>14</v>
      </c>
      <c r="E14">
        <v>0.02</v>
      </c>
    </row>
    <row r="15" spans="1:20" x14ac:dyDescent="0.2">
      <c r="A15" t="str">
        <f>'Population Definitions'!$A$3</f>
        <v>Population 2</v>
      </c>
      <c r="B15" t="s">
        <v>12</v>
      </c>
      <c r="C15" t="str">
        <f>IF(SUMPRODUCT(--(E15:T15&lt;&gt;""))=0,0.01,"N.A.")</f>
        <v>N.A.</v>
      </c>
      <c r="D15" t="s">
        <v>14</v>
      </c>
      <c r="E15">
        <v>0.03</v>
      </c>
    </row>
    <row r="17" spans="1:20" x14ac:dyDescent="0.2">
      <c r="A17" t="s">
        <v>25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12</v>
      </c>
      <c r="C18" t="str">
        <f>IF(SUMPRODUCT(--(E18:T18&lt;&gt;""))=0,0.01,"N.A.")</f>
        <v>N.A.</v>
      </c>
      <c r="D18" t="s">
        <v>14</v>
      </c>
      <c r="E18">
        <v>0.04</v>
      </c>
    </row>
    <row r="19" spans="1:20" x14ac:dyDescent="0.2">
      <c r="A19" t="str">
        <f>'Population Definitions'!$A$3</f>
        <v>Population 2</v>
      </c>
      <c r="B19" t="s">
        <v>12</v>
      </c>
      <c r="C19" t="str">
        <f>IF(SUMPRODUCT(--(E19:T19&lt;&gt;""))=0,0.01,"N.A.")</f>
        <v>N.A.</v>
      </c>
      <c r="D19" t="s">
        <v>14</v>
      </c>
      <c r="E19">
        <v>0.05</v>
      </c>
    </row>
    <row r="21" spans="1:20" x14ac:dyDescent="0.2">
      <c r="A21" t="s">
        <v>27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 t="str">
        <f>IF(SUMPRODUCT(--(E22:T22&lt;&gt;""))=0,0.01,"N.A.")</f>
        <v>N.A.</v>
      </c>
      <c r="D22" t="s">
        <v>14</v>
      </c>
      <c r="E22">
        <v>3.4000000000000002E-2</v>
      </c>
    </row>
    <row r="23" spans="1:20" x14ac:dyDescent="0.2">
      <c r="A23" t="str">
        <f>'Population Definitions'!$A$3</f>
        <v>Population 2</v>
      </c>
      <c r="B23" t="s">
        <v>12</v>
      </c>
      <c r="C23" t="str">
        <f>IF(SUMPRODUCT(--(E23:T23&lt;&gt;""))=0,0.01,"N.A.")</f>
        <v>N.A.</v>
      </c>
      <c r="D23" t="s">
        <v>14</v>
      </c>
      <c r="E23">
        <v>4.4999999999999998E-2</v>
      </c>
    </row>
    <row r="25" spans="1:20" x14ac:dyDescent="0.2">
      <c r="A25" t="s">
        <v>28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Population 1</v>
      </c>
      <c r="B26" t="s">
        <v>12</v>
      </c>
      <c r="C26" t="str">
        <f>IF(SUMPRODUCT(--(E26:T26&lt;&gt;""))=0,0.01,"N.A.")</f>
        <v>N.A.</v>
      </c>
      <c r="D26" t="s">
        <v>14</v>
      </c>
      <c r="E26">
        <v>1.2E-2</v>
      </c>
    </row>
    <row r="27" spans="1:20" x14ac:dyDescent="0.2">
      <c r="A27" t="str">
        <f>'Population Definitions'!$A$3</f>
        <v>Population 2</v>
      </c>
      <c r="B27" t="s">
        <v>12</v>
      </c>
      <c r="C27" t="str">
        <f>IF(SUMPRODUCT(--(E27:T27&lt;&gt;""))=0,0.01,"N.A.")</f>
        <v>N.A.</v>
      </c>
      <c r="D27" t="s">
        <v>14</v>
      </c>
      <c r="E27">
        <v>3.1E-2</v>
      </c>
    </row>
    <row r="29" spans="1:20" x14ac:dyDescent="0.2">
      <c r="A29" t="s">
        <v>31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Population 1</v>
      </c>
      <c r="B30" t="s">
        <v>12</v>
      </c>
      <c r="C30" t="str">
        <f>IF(SUMPRODUCT(--(E30:T30&lt;&gt;""))=0,0.01,"N.A.")</f>
        <v>N.A.</v>
      </c>
      <c r="D30" t="s">
        <v>14</v>
      </c>
      <c r="E30">
        <v>5.0000000000000001E-3</v>
      </c>
    </row>
    <row r="31" spans="1:20" x14ac:dyDescent="0.2">
      <c r="A31" t="str">
        <f>'Population Definitions'!$A$3</f>
        <v>Population 2</v>
      </c>
      <c r="B31" t="s">
        <v>12</v>
      </c>
      <c r="C31" t="str">
        <f>IF(SUMPRODUCT(--(E31:T31&lt;&gt;""))=0,0.01,"N.A.")</f>
        <v>N.A.</v>
      </c>
      <c r="D31" t="s">
        <v>14</v>
      </c>
      <c r="E31">
        <v>8.0000000000000002E-3</v>
      </c>
    </row>
    <row r="33" spans="1:20" x14ac:dyDescent="0.2">
      <c r="A33" t="s">
        <v>33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Population 1</v>
      </c>
      <c r="B34" t="s">
        <v>12</v>
      </c>
      <c r="C34" t="str">
        <f>IF(SUMPRODUCT(--(E34:T34&lt;&gt;""))=0,0.01,"N.A.")</f>
        <v>N.A.</v>
      </c>
      <c r="D34" t="s">
        <v>14</v>
      </c>
      <c r="E34">
        <v>1.4999999999999999E-2</v>
      </c>
    </row>
    <row r="35" spans="1:20" x14ac:dyDescent="0.2">
      <c r="A35" t="str">
        <f>'Population Definitions'!$A$3</f>
        <v>Population 2</v>
      </c>
      <c r="B35" t="s">
        <v>12</v>
      </c>
      <c r="C35" t="str">
        <f>IF(SUMPRODUCT(--(E35:T35&lt;&gt;""))=0,0.01,"N.A.")</f>
        <v>N.A.</v>
      </c>
      <c r="D35" t="s">
        <v>14</v>
      </c>
      <c r="E35">
        <v>1.7999999999999999E-2</v>
      </c>
    </row>
    <row r="37" spans="1:20" x14ac:dyDescent="0.2">
      <c r="A37" t="s">
        <v>34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Population 1</v>
      </c>
      <c r="B38" t="s">
        <v>12</v>
      </c>
      <c r="C38" t="str">
        <f>IF(SUMPRODUCT(--(E38:T38&lt;&gt;""))=0,0.01,"N.A.")</f>
        <v>N.A.</v>
      </c>
      <c r="D38" t="s">
        <v>14</v>
      </c>
      <c r="E38">
        <v>0.02</v>
      </c>
    </row>
    <row r="39" spans="1:20" x14ac:dyDescent="0.2">
      <c r="A39" t="str">
        <f>'Population Definitions'!$A$3</f>
        <v>Population 2</v>
      </c>
      <c r="B39" t="s">
        <v>12</v>
      </c>
      <c r="C39" t="str">
        <f>IF(SUMPRODUCT(--(E39:T39&lt;&gt;""))=0,0.01,"N.A.")</f>
        <v>N.A.</v>
      </c>
      <c r="D39" t="s">
        <v>14</v>
      </c>
      <c r="E39">
        <v>0.03</v>
      </c>
    </row>
    <row r="41" spans="1:20" x14ac:dyDescent="0.2">
      <c r="A41" t="s">
        <v>36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Population 1</v>
      </c>
      <c r="B42" t="s">
        <v>12</v>
      </c>
      <c r="C42" t="str">
        <f>IF(SUMPRODUCT(--(E42:T42&lt;&gt;""))=0,0.01,"N.A.")</f>
        <v>N.A.</v>
      </c>
      <c r="D42" t="s">
        <v>14</v>
      </c>
      <c r="E42">
        <v>0.04</v>
      </c>
    </row>
    <row r="43" spans="1:20" x14ac:dyDescent="0.2">
      <c r="A43" t="str">
        <f>'Population Definitions'!$A$3</f>
        <v>Population 2</v>
      </c>
      <c r="B43" t="s">
        <v>12</v>
      </c>
      <c r="C43" t="str">
        <f>IF(SUMPRODUCT(--(E43:T43&lt;&gt;""))=0,0.01,"N.A.")</f>
        <v>N.A.</v>
      </c>
      <c r="D43" t="s">
        <v>14</v>
      </c>
      <c r="E43">
        <v>0.05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2016-11-23T15:45:59Z</dcterms:created>
  <dcterms:modified xsi:type="dcterms:W3CDTF">2017-01-04T06:38:53Z</dcterms:modified>
</cp:coreProperties>
</file>