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2"/>
  </bookViews>
  <sheets>
    <sheet name="Population Definitions" sheetId="1" r:id="rId1"/>
    <sheet name="Transfer Definitions" sheetId="2" r:id="rId2"/>
    <sheet name="Transfer Details" sheetId="3" r:id="rId3"/>
    <sheet name="Cascade Parameters" sheetId="4" r:id="rId4"/>
  </sheets>
  <calcPr calcId="145621"/>
</workbook>
</file>

<file path=xl/calcChain.xml><?xml version="1.0" encoding="utf-8"?>
<calcChain xmlns="http://schemas.openxmlformats.org/spreadsheetml/2006/main">
  <c r="AI449" i="4" l="1"/>
  <c r="AH449" i="4"/>
  <c r="AG449" i="4"/>
  <c r="AF449" i="4"/>
  <c r="AE449" i="4"/>
  <c r="AD449" i="4"/>
  <c r="AC449" i="4"/>
  <c r="AB449" i="4"/>
  <c r="AA449" i="4"/>
  <c r="Z449" i="4"/>
  <c r="Y449" i="4"/>
  <c r="X449" i="4"/>
  <c r="W449" i="4"/>
  <c r="V449" i="4"/>
  <c r="U449" i="4"/>
  <c r="T449" i="4"/>
  <c r="S449" i="4"/>
  <c r="R449" i="4"/>
  <c r="Q449" i="4"/>
  <c r="P449" i="4"/>
  <c r="O449" i="4"/>
  <c r="N449" i="4"/>
  <c r="M449" i="4"/>
  <c r="L449" i="4"/>
  <c r="K449" i="4"/>
  <c r="J449" i="4"/>
  <c r="I449" i="4"/>
  <c r="H449" i="4"/>
  <c r="G449" i="4"/>
  <c r="F449" i="4"/>
  <c r="C449" i="4" s="1"/>
  <c r="E449" i="4"/>
  <c r="A449" i="4"/>
  <c r="AI448" i="4"/>
  <c r="AH448" i="4"/>
  <c r="AG448" i="4"/>
  <c r="AF448" i="4"/>
  <c r="AE448" i="4"/>
  <c r="AD448" i="4"/>
  <c r="AC448" i="4"/>
  <c r="AB448" i="4"/>
  <c r="AA448" i="4"/>
  <c r="Z448" i="4"/>
  <c r="Y448" i="4"/>
  <c r="X448" i="4"/>
  <c r="W448" i="4"/>
  <c r="V448" i="4"/>
  <c r="U448" i="4"/>
  <c r="T448" i="4"/>
  <c r="S448" i="4"/>
  <c r="R448" i="4"/>
  <c r="Q448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C448" i="4"/>
  <c r="A448" i="4"/>
  <c r="AI447" i="4"/>
  <c r="AH447" i="4"/>
  <c r="AG447" i="4"/>
  <c r="AF447" i="4"/>
  <c r="AE447" i="4"/>
  <c r="AD447" i="4"/>
  <c r="AC447" i="4"/>
  <c r="AB447" i="4"/>
  <c r="AA447" i="4"/>
  <c r="Z447" i="4"/>
  <c r="Y447" i="4"/>
  <c r="X447" i="4"/>
  <c r="W447" i="4"/>
  <c r="V447" i="4"/>
  <c r="U447" i="4"/>
  <c r="T447" i="4"/>
  <c r="S447" i="4"/>
  <c r="R447" i="4"/>
  <c r="Q447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C447" i="4" s="1"/>
  <c r="A447" i="4"/>
  <c r="C446" i="4"/>
  <c r="A446" i="4"/>
  <c r="AI443" i="4"/>
  <c r="AH443" i="4"/>
  <c r="AG443" i="4"/>
  <c r="AF443" i="4"/>
  <c r="AE443" i="4"/>
  <c r="AD443" i="4"/>
  <c r="AC443" i="4"/>
  <c r="AB443" i="4"/>
  <c r="AA443" i="4"/>
  <c r="Z443" i="4"/>
  <c r="Y443" i="4"/>
  <c r="X443" i="4"/>
  <c r="W443" i="4"/>
  <c r="V443" i="4"/>
  <c r="U443" i="4"/>
  <c r="T443" i="4"/>
  <c r="S443" i="4"/>
  <c r="R443" i="4"/>
  <c r="Q443" i="4"/>
  <c r="P443" i="4"/>
  <c r="O443" i="4"/>
  <c r="N443" i="4"/>
  <c r="M443" i="4"/>
  <c r="L443" i="4"/>
  <c r="K443" i="4"/>
  <c r="J443" i="4"/>
  <c r="I443" i="4"/>
  <c r="H443" i="4"/>
  <c r="C443" i="4" s="1"/>
  <c r="G443" i="4"/>
  <c r="F443" i="4"/>
  <c r="E443" i="4"/>
  <c r="A443" i="4"/>
  <c r="AI442" i="4"/>
  <c r="AH442" i="4"/>
  <c r="AG442" i="4"/>
  <c r="AF442" i="4"/>
  <c r="AE442" i="4"/>
  <c r="AD442" i="4"/>
  <c r="AC442" i="4"/>
  <c r="AB442" i="4"/>
  <c r="AA442" i="4"/>
  <c r="Z442" i="4"/>
  <c r="Y442" i="4"/>
  <c r="X442" i="4"/>
  <c r="W442" i="4"/>
  <c r="V442" i="4"/>
  <c r="U442" i="4"/>
  <c r="T442" i="4"/>
  <c r="S442" i="4"/>
  <c r="R442" i="4"/>
  <c r="Q442" i="4"/>
  <c r="P442" i="4"/>
  <c r="O442" i="4"/>
  <c r="N442" i="4"/>
  <c r="M442" i="4"/>
  <c r="L442" i="4"/>
  <c r="K442" i="4"/>
  <c r="J442" i="4"/>
  <c r="I442" i="4"/>
  <c r="C442" i="4" s="1"/>
  <c r="H442" i="4"/>
  <c r="G442" i="4"/>
  <c r="F442" i="4"/>
  <c r="E442" i="4"/>
  <c r="A442" i="4"/>
  <c r="AI441" i="4"/>
  <c r="AH441" i="4"/>
  <c r="AG441" i="4"/>
  <c r="AF441" i="4"/>
  <c r="AE441" i="4"/>
  <c r="AD441" i="4"/>
  <c r="AC441" i="4"/>
  <c r="AB441" i="4"/>
  <c r="AA441" i="4"/>
  <c r="Z441" i="4"/>
  <c r="Y441" i="4"/>
  <c r="X441" i="4"/>
  <c r="W441" i="4"/>
  <c r="V441" i="4"/>
  <c r="U441" i="4"/>
  <c r="T441" i="4"/>
  <c r="S441" i="4"/>
  <c r="R441" i="4"/>
  <c r="Q441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C441" i="4" s="1"/>
  <c r="A441" i="4"/>
  <c r="C440" i="4"/>
  <c r="A440" i="4"/>
  <c r="AI437" i="4"/>
  <c r="AH437" i="4"/>
  <c r="AG437" i="4"/>
  <c r="AF437" i="4"/>
  <c r="AE437" i="4"/>
  <c r="AD437" i="4"/>
  <c r="AC437" i="4"/>
  <c r="AB437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C437" i="4" s="1"/>
  <c r="A437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R436" i="4"/>
  <c r="Q436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C436" i="4" s="1"/>
  <c r="A436" i="4"/>
  <c r="AI435" i="4"/>
  <c r="AH435" i="4"/>
  <c r="AG435" i="4"/>
  <c r="AF435" i="4"/>
  <c r="AE435" i="4"/>
  <c r="AD435" i="4"/>
  <c r="AC435" i="4"/>
  <c r="AB435" i="4"/>
  <c r="AA435" i="4"/>
  <c r="Z435" i="4"/>
  <c r="Y435" i="4"/>
  <c r="X435" i="4"/>
  <c r="W435" i="4"/>
  <c r="V435" i="4"/>
  <c r="U435" i="4"/>
  <c r="T435" i="4"/>
  <c r="S435" i="4"/>
  <c r="R435" i="4"/>
  <c r="Q435" i="4"/>
  <c r="P435" i="4"/>
  <c r="O435" i="4"/>
  <c r="N435" i="4"/>
  <c r="M435" i="4"/>
  <c r="L435" i="4"/>
  <c r="K435" i="4"/>
  <c r="J435" i="4"/>
  <c r="I435" i="4"/>
  <c r="H435" i="4"/>
  <c r="G435" i="4"/>
  <c r="C435" i="4" s="1"/>
  <c r="F435" i="4"/>
  <c r="E435" i="4"/>
  <c r="A435" i="4"/>
  <c r="C434" i="4"/>
  <c r="A434" i="4"/>
  <c r="AI431" i="4"/>
  <c r="AH431" i="4"/>
  <c r="AG431" i="4"/>
  <c r="AF431" i="4"/>
  <c r="AE431" i="4"/>
  <c r="AD431" i="4"/>
  <c r="AC431" i="4"/>
  <c r="AB431" i="4"/>
  <c r="AA431" i="4"/>
  <c r="Z431" i="4"/>
  <c r="Y431" i="4"/>
  <c r="X431" i="4"/>
  <c r="W431" i="4"/>
  <c r="V431" i="4"/>
  <c r="U431" i="4"/>
  <c r="T431" i="4"/>
  <c r="S431" i="4"/>
  <c r="R431" i="4"/>
  <c r="Q431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C431" i="4" s="1"/>
  <c r="A431" i="4"/>
  <c r="AI430" i="4"/>
  <c r="AH430" i="4"/>
  <c r="AG430" i="4"/>
  <c r="AF430" i="4"/>
  <c r="AE430" i="4"/>
  <c r="AD430" i="4"/>
  <c r="AC430" i="4"/>
  <c r="AB430" i="4"/>
  <c r="AA430" i="4"/>
  <c r="Z430" i="4"/>
  <c r="Y430" i="4"/>
  <c r="X430" i="4"/>
  <c r="W430" i="4"/>
  <c r="V430" i="4"/>
  <c r="U430" i="4"/>
  <c r="T430" i="4"/>
  <c r="S430" i="4"/>
  <c r="R430" i="4"/>
  <c r="Q430" i="4"/>
  <c r="P430" i="4"/>
  <c r="O430" i="4"/>
  <c r="N430" i="4"/>
  <c r="M430" i="4"/>
  <c r="L430" i="4"/>
  <c r="K430" i="4"/>
  <c r="J430" i="4"/>
  <c r="I430" i="4"/>
  <c r="H430" i="4"/>
  <c r="G430" i="4"/>
  <c r="F430" i="4"/>
  <c r="C430" i="4" s="1"/>
  <c r="E430" i="4"/>
  <c r="A430" i="4"/>
  <c r="AI429" i="4"/>
  <c r="AH429" i="4"/>
  <c r="AG429" i="4"/>
  <c r="AF429" i="4"/>
  <c r="AE429" i="4"/>
  <c r="AD429" i="4"/>
  <c r="AC429" i="4"/>
  <c r="AB429" i="4"/>
  <c r="AA429" i="4"/>
  <c r="Z429" i="4"/>
  <c r="Y429" i="4"/>
  <c r="X429" i="4"/>
  <c r="W429" i="4"/>
  <c r="V429" i="4"/>
  <c r="U429" i="4"/>
  <c r="T429" i="4"/>
  <c r="S429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C429" i="4"/>
  <c r="A429" i="4"/>
  <c r="C428" i="4"/>
  <c r="A428" i="4"/>
  <c r="AI425" i="4"/>
  <c r="AH425" i="4"/>
  <c r="AG425" i="4"/>
  <c r="AF425" i="4"/>
  <c r="AE425" i="4"/>
  <c r="AD425" i="4"/>
  <c r="AC425" i="4"/>
  <c r="AB425" i="4"/>
  <c r="AA425" i="4"/>
  <c r="Z425" i="4"/>
  <c r="Y425" i="4"/>
  <c r="X425" i="4"/>
  <c r="W425" i="4"/>
  <c r="V425" i="4"/>
  <c r="U425" i="4"/>
  <c r="T425" i="4"/>
  <c r="S425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C425" i="4" s="1"/>
  <c r="F425" i="4"/>
  <c r="E425" i="4"/>
  <c r="A425" i="4"/>
  <c r="AI424" i="4"/>
  <c r="AH424" i="4"/>
  <c r="AG424" i="4"/>
  <c r="AF424" i="4"/>
  <c r="AE424" i="4"/>
  <c r="AD424" i="4"/>
  <c r="AC424" i="4"/>
  <c r="AB424" i="4"/>
  <c r="AA424" i="4"/>
  <c r="Z424" i="4"/>
  <c r="Y424" i="4"/>
  <c r="X424" i="4"/>
  <c r="W424" i="4"/>
  <c r="V424" i="4"/>
  <c r="U424" i="4"/>
  <c r="T424" i="4"/>
  <c r="S424" i="4"/>
  <c r="R424" i="4"/>
  <c r="Q424" i="4"/>
  <c r="P424" i="4"/>
  <c r="O424" i="4"/>
  <c r="N424" i="4"/>
  <c r="M424" i="4"/>
  <c r="L424" i="4"/>
  <c r="K424" i="4"/>
  <c r="J424" i="4"/>
  <c r="I424" i="4"/>
  <c r="H424" i="4"/>
  <c r="C424" i="4" s="1"/>
  <c r="G424" i="4"/>
  <c r="F424" i="4"/>
  <c r="E424" i="4"/>
  <c r="A424" i="4"/>
  <c r="AI423" i="4"/>
  <c r="AH423" i="4"/>
  <c r="AG423" i="4"/>
  <c r="AF423" i="4"/>
  <c r="AE423" i="4"/>
  <c r="AD423" i="4"/>
  <c r="AC423" i="4"/>
  <c r="AB423" i="4"/>
  <c r="AA423" i="4"/>
  <c r="Z423" i="4"/>
  <c r="Y423" i="4"/>
  <c r="X423" i="4"/>
  <c r="W423" i="4"/>
  <c r="V423" i="4"/>
  <c r="U423" i="4"/>
  <c r="T423" i="4"/>
  <c r="S423" i="4"/>
  <c r="R423" i="4"/>
  <c r="Q423" i="4"/>
  <c r="P423" i="4"/>
  <c r="O423" i="4"/>
  <c r="N423" i="4"/>
  <c r="M423" i="4"/>
  <c r="L423" i="4"/>
  <c r="K423" i="4"/>
  <c r="J423" i="4"/>
  <c r="I423" i="4"/>
  <c r="C423" i="4" s="1"/>
  <c r="H423" i="4"/>
  <c r="G423" i="4"/>
  <c r="F423" i="4"/>
  <c r="E423" i="4"/>
  <c r="A423" i="4"/>
  <c r="C422" i="4"/>
  <c r="A422" i="4"/>
  <c r="AI419" i="4"/>
  <c r="AH419" i="4"/>
  <c r="AG419" i="4"/>
  <c r="AF419" i="4"/>
  <c r="AE419" i="4"/>
  <c r="AD419" i="4"/>
  <c r="AC419" i="4"/>
  <c r="AB419" i="4"/>
  <c r="AA419" i="4"/>
  <c r="Z419" i="4"/>
  <c r="Y419" i="4"/>
  <c r="X419" i="4"/>
  <c r="W419" i="4"/>
  <c r="V419" i="4"/>
  <c r="U419" i="4"/>
  <c r="T419" i="4"/>
  <c r="S419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C419" i="4"/>
  <c r="A419" i="4"/>
  <c r="AI418" i="4"/>
  <c r="AH418" i="4"/>
  <c r="AG418" i="4"/>
  <c r="AF418" i="4"/>
  <c r="AE418" i="4"/>
  <c r="AD418" i="4"/>
  <c r="AC418" i="4"/>
  <c r="AB418" i="4"/>
  <c r="AA418" i="4"/>
  <c r="Z418" i="4"/>
  <c r="Y418" i="4"/>
  <c r="X418" i="4"/>
  <c r="W418" i="4"/>
  <c r="V418" i="4"/>
  <c r="U418" i="4"/>
  <c r="T418" i="4"/>
  <c r="S418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C418" i="4" s="1"/>
  <c r="A418" i="4"/>
  <c r="AI417" i="4"/>
  <c r="AH417" i="4"/>
  <c r="AG417" i="4"/>
  <c r="AF417" i="4"/>
  <c r="AE417" i="4"/>
  <c r="AD417" i="4"/>
  <c r="AC417" i="4"/>
  <c r="AB417" i="4"/>
  <c r="AA417" i="4"/>
  <c r="Z417" i="4"/>
  <c r="Y417" i="4"/>
  <c r="X417" i="4"/>
  <c r="W417" i="4"/>
  <c r="V417" i="4"/>
  <c r="U417" i="4"/>
  <c r="T417" i="4"/>
  <c r="S417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C417" i="4" s="1"/>
  <c r="A417" i="4"/>
  <c r="C416" i="4"/>
  <c r="A416" i="4"/>
  <c r="AI413" i="4"/>
  <c r="AH413" i="4"/>
  <c r="AG413" i="4"/>
  <c r="AF413" i="4"/>
  <c r="AE413" i="4"/>
  <c r="AD413" i="4"/>
  <c r="AC413" i="4"/>
  <c r="AB413" i="4"/>
  <c r="AA413" i="4"/>
  <c r="Z413" i="4"/>
  <c r="Y413" i="4"/>
  <c r="X413" i="4"/>
  <c r="W413" i="4"/>
  <c r="V413" i="4"/>
  <c r="U413" i="4"/>
  <c r="T413" i="4"/>
  <c r="S413" i="4"/>
  <c r="R413" i="4"/>
  <c r="Q413" i="4"/>
  <c r="P413" i="4"/>
  <c r="O413" i="4"/>
  <c r="N413" i="4"/>
  <c r="M413" i="4"/>
  <c r="L413" i="4"/>
  <c r="K413" i="4"/>
  <c r="J413" i="4"/>
  <c r="I413" i="4"/>
  <c r="C413" i="4" s="1"/>
  <c r="H413" i="4"/>
  <c r="G413" i="4"/>
  <c r="F413" i="4"/>
  <c r="E413" i="4"/>
  <c r="A413" i="4"/>
  <c r="AI412" i="4"/>
  <c r="AH412" i="4"/>
  <c r="AG412" i="4"/>
  <c r="AF412" i="4"/>
  <c r="AE412" i="4"/>
  <c r="AD412" i="4"/>
  <c r="AC412" i="4"/>
  <c r="AB412" i="4"/>
  <c r="AA412" i="4"/>
  <c r="Z412" i="4"/>
  <c r="Y412" i="4"/>
  <c r="X412" i="4"/>
  <c r="W412" i="4"/>
  <c r="V412" i="4"/>
  <c r="U412" i="4"/>
  <c r="T412" i="4"/>
  <c r="S412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C412" i="4" s="1"/>
  <c r="A412" i="4"/>
  <c r="AI411" i="4"/>
  <c r="AH411" i="4"/>
  <c r="AG411" i="4"/>
  <c r="AF411" i="4"/>
  <c r="AE411" i="4"/>
  <c r="AD411" i="4"/>
  <c r="AC411" i="4"/>
  <c r="AB411" i="4"/>
  <c r="AA411" i="4"/>
  <c r="Z411" i="4"/>
  <c r="Y411" i="4"/>
  <c r="X411" i="4"/>
  <c r="W411" i="4"/>
  <c r="V411" i="4"/>
  <c r="U411" i="4"/>
  <c r="T411" i="4"/>
  <c r="S411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C411" i="4" s="1"/>
  <c r="E411" i="4"/>
  <c r="A411" i="4"/>
  <c r="C410" i="4"/>
  <c r="A410" i="4"/>
  <c r="AI407" i="4"/>
  <c r="AH407" i="4"/>
  <c r="AG407" i="4"/>
  <c r="AF407" i="4"/>
  <c r="AE407" i="4"/>
  <c r="AD407" i="4"/>
  <c r="AC407" i="4"/>
  <c r="AB407" i="4"/>
  <c r="AA407" i="4"/>
  <c r="Z407" i="4"/>
  <c r="Y407" i="4"/>
  <c r="X407" i="4"/>
  <c r="W407" i="4"/>
  <c r="V407" i="4"/>
  <c r="U407" i="4"/>
  <c r="T407" i="4"/>
  <c r="S407" i="4"/>
  <c r="R407" i="4"/>
  <c r="Q407" i="4"/>
  <c r="P407" i="4"/>
  <c r="O407" i="4"/>
  <c r="N407" i="4"/>
  <c r="M407" i="4"/>
  <c r="L407" i="4"/>
  <c r="K407" i="4"/>
  <c r="J407" i="4"/>
  <c r="I407" i="4"/>
  <c r="H407" i="4"/>
  <c r="G407" i="4"/>
  <c r="F407" i="4"/>
  <c r="C407" i="4" s="1"/>
  <c r="E407" i="4"/>
  <c r="A407" i="4"/>
  <c r="AI406" i="4"/>
  <c r="AH406" i="4"/>
  <c r="AG406" i="4"/>
  <c r="AF406" i="4"/>
  <c r="AE406" i="4"/>
  <c r="AD406" i="4"/>
  <c r="AC406" i="4"/>
  <c r="AB406" i="4"/>
  <c r="AA406" i="4"/>
  <c r="Z406" i="4"/>
  <c r="Y406" i="4"/>
  <c r="X406" i="4"/>
  <c r="W406" i="4"/>
  <c r="V406" i="4"/>
  <c r="U406" i="4"/>
  <c r="T406" i="4"/>
  <c r="S406" i="4"/>
  <c r="R406" i="4"/>
  <c r="Q406" i="4"/>
  <c r="P406" i="4"/>
  <c r="O406" i="4"/>
  <c r="N406" i="4"/>
  <c r="M406" i="4"/>
  <c r="L406" i="4"/>
  <c r="K406" i="4"/>
  <c r="J406" i="4"/>
  <c r="I406" i="4"/>
  <c r="H406" i="4"/>
  <c r="G406" i="4"/>
  <c r="C406" i="4" s="1"/>
  <c r="F406" i="4"/>
  <c r="E406" i="4"/>
  <c r="A406" i="4"/>
  <c r="AI405" i="4"/>
  <c r="AH405" i="4"/>
  <c r="AG405" i="4"/>
  <c r="AF405" i="4"/>
  <c r="AE405" i="4"/>
  <c r="AD405" i="4"/>
  <c r="AC405" i="4"/>
  <c r="AB405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C405" i="4" s="1"/>
  <c r="G405" i="4"/>
  <c r="F405" i="4"/>
  <c r="E405" i="4"/>
  <c r="A405" i="4"/>
  <c r="C404" i="4"/>
  <c r="A404" i="4"/>
  <c r="AI401" i="4"/>
  <c r="AH401" i="4"/>
  <c r="AG401" i="4"/>
  <c r="AF401" i="4"/>
  <c r="AE401" i="4"/>
  <c r="AD401" i="4"/>
  <c r="AC401" i="4"/>
  <c r="AB401" i="4"/>
  <c r="AA401" i="4"/>
  <c r="Z401" i="4"/>
  <c r="Y401" i="4"/>
  <c r="X401" i="4"/>
  <c r="W401" i="4"/>
  <c r="V401" i="4"/>
  <c r="U401" i="4"/>
  <c r="T401" i="4"/>
  <c r="S401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C401" i="4" s="1"/>
  <c r="E401" i="4"/>
  <c r="A401" i="4"/>
  <c r="AI400" i="4"/>
  <c r="AH400" i="4"/>
  <c r="AG400" i="4"/>
  <c r="AF400" i="4"/>
  <c r="AE400" i="4"/>
  <c r="AD400" i="4"/>
  <c r="AC400" i="4"/>
  <c r="AB400" i="4"/>
  <c r="AA400" i="4"/>
  <c r="Z400" i="4"/>
  <c r="Y400" i="4"/>
  <c r="X400" i="4"/>
  <c r="W400" i="4"/>
  <c r="V400" i="4"/>
  <c r="U400" i="4"/>
  <c r="T400" i="4"/>
  <c r="S400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C400" i="4"/>
  <c r="A400" i="4"/>
  <c r="AI399" i="4"/>
  <c r="AH399" i="4"/>
  <c r="AG399" i="4"/>
  <c r="AF399" i="4"/>
  <c r="AE399" i="4"/>
  <c r="AD399" i="4"/>
  <c r="AC399" i="4"/>
  <c r="AB399" i="4"/>
  <c r="AA399" i="4"/>
  <c r="Z399" i="4"/>
  <c r="Y399" i="4"/>
  <c r="X399" i="4"/>
  <c r="W399" i="4"/>
  <c r="V399" i="4"/>
  <c r="U399" i="4"/>
  <c r="T399" i="4"/>
  <c r="S399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C399" i="4" s="1"/>
  <c r="A399" i="4"/>
  <c r="C398" i="4"/>
  <c r="A398" i="4"/>
  <c r="AI395" i="4"/>
  <c r="AH395" i="4"/>
  <c r="AG395" i="4"/>
  <c r="AF395" i="4"/>
  <c r="AE395" i="4"/>
  <c r="AD395" i="4"/>
  <c r="AC395" i="4"/>
  <c r="AB395" i="4"/>
  <c r="AA395" i="4"/>
  <c r="Z395" i="4"/>
  <c r="Y395" i="4"/>
  <c r="X395" i="4"/>
  <c r="W395" i="4"/>
  <c r="V395" i="4"/>
  <c r="U395" i="4"/>
  <c r="T395" i="4"/>
  <c r="S395" i="4"/>
  <c r="R395" i="4"/>
  <c r="Q395" i="4"/>
  <c r="P395" i="4"/>
  <c r="O395" i="4"/>
  <c r="N395" i="4"/>
  <c r="M395" i="4"/>
  <c r="L395" i="4"/>
  <c r="K395" i="4"/>
  <c r="J395" i="4"/>
  <c r="I395" i="4"/>
  <c r="H395" i="4"/>
  <c r="C395" i="4" s="1"/>
  <c r="G395" i="4"/>
  <c r="F395" i="4"/>
  <c r="E395" i="4"/>
  <c r="A395" i="4"/>
  <c r="AI394" i="4"/>
  <c r="AH394" i="4"/>
  <c r="AG394" i="4"/>
  <c r="AF394" i="4"/>
  <c r="AE394" i="4"/>
  <c r="AD394" i="4"/>
  <c r="AC394" i="4"/>
  <c r="AB394" i="4"/>
  <c r="AA394" i="4"/>
  <c r="Z394" i="4"/>
  <c r="Y394" i="4"/>
  <c r="X394" i="4"/>
  <c r="W394" i="4"/>
  <c r="V394" i="4"/>
  <c r="U394" i="4"/>
  <c r="T394" i="4"/>
  <c r="S394" i="4"/>
  <c r="R394" i="4"/>
  <c r="Q394" i="4"/>
  <c r="P394" i="4"/>
  <c r="O394" i="4"/>
  <c r="N394" i="4"/>
  <c r="M394" i="4"/>
  <c r="L394" i="4"/>
  <c r="K394" i="4"/>
  <c r="J394" i="4"/>
  <c r="I394" i="4"/>
  <c r="C394" i="4" s="1"/>
  <c r="H394" i="4"/>
  <c r="G394" i="4"/>
  <c r="F394" i="4"/>
  <c r="E394" i="4"/>
  <c r="A394" i="4"/>
  <c r="AI393" i="4"/>
  <c r="AH393" i="4"/>
  <c r="AG393" i="4"/>
  <c r="AF393" i="4"/>
  <c r="AE393" i="4"/>
  <c r="AD393" i="4"/>
  <c r="AC393" i="4"/>
  <c r="AB393" i="4"/>
  <c r="AA393" i="4"/>
  <c r="Z393" i="4"/>
  <c r="Y393" i="4"/>
  <c r="X393" i="4"/>
  <c r="W393" i="4"/>
  <c r="V393" i="4"/>
  <c r="U393" i="4"/>
  <c r="T393" i="4"/>
  <c r="S393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C393" i="4" s="1"/>
  <c r="A393" i="4"/>
  <c r="C392" i="4"/>
  <c r="A392" i="4"/>
  <c r="AI389" i="4"/>
  <c r="AH389" i="4"/>
  <c r="AG389" i="4"/>
  <c r="AF389" i="4"/>
  <c r="AE389" i="4"/>
  <c r="AD389" i="4"/>
  <c r="AC389" i="4"/>
  <c r="AB389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C389" i="4" s="1"/>
  <c r="A389" i="4"/>
  <c r="AI388" i="4"/>
  <c r="AH388" i="4"/>
  <c r="AG388" i="4"/>
  <c r="AF388" i="4"/>
  <c r="AE388" i="4"/>
  <c r="AD388" i="4"/>
  <c r="AC388" i="4"/>
  <c r="AB388" i="4"/>
  <c r="AA388" i="4"/>
  <c r="Z388" i="4"/>
  <c r="Y388" i="4"/>
  <c r="X388" i="4"/>
  <c r="W388" i="4"/>
  <c r="V388" i="4"/>
  <c r="U388" i="4"/>
  <c r="T388" i="4"/>
  <c r="S388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C388" i="4" s="1"/>
  <c r="E388" i="4"/>
  <c r="A388" i="4"/>
  <c r="AI387" i="4"/>
  <c r="AH387" i="4"/>
  <c r="AG387" i="4"/>
  <c r="AF387" i="4"/>
  <c r="AE387" i="4"/>
  <c r="AD387" i="4"/>
  <c r="AC387" i="4"/>
  <c r="AB387" i="4"/>
  <c r="AA387" i="4"/>
  <c r="Z387" i="4"/>
  <c r="Y387" i="4"/>
  <c r="X387" i="4"/>
  <c r="W387" i="4"/>
  <c r="V387" i="4"/>
  <c r="U387" i="4"/>
  <c r="T387" i="4"/>
  <c r="S387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C387" i="4" s="1"/>
  <c r="F387" i="4"/>
  <c r="E387" i="4"/>
  <c r="A387" i="4"/>
  <c r="C386" i="4"/>
  <c r="A386" i="4"/>
  <c r="AI383" i="4"/>
  <c r="AH383" i="4"/>
  <c r="AG383" i="4"/>
  <c r="AF383" i="4"/>
  <c r="AE383" i="4"/>
  <c r="AD383" i="4"/>
  <c r="AC383" i="4"/>
  <c r="AB383" i="4"/>
  <c r="AA383" i="4"/>
  <c r="Z383" i="4"/>
  <c r="Y383" i="4"/>
  <c r="X383" i="4"/>
  <c r="W383" i="4"/>
  <c r="V383" i="4"/>
  <c r="U383" i="4"/>
  <c r="T383" i="4"/>
  <c r="S383" i="4"/>
  <c r="R383" i="4"/>
  <c r="Q383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C383" i="4" s="1"/>
  <c r="A383" i="4"/>
  <c r="AI382" i="4"/>
  <c r="AH382" i="4"/>
  <c r="AG382" i="4"/>
  <c r="AF382" i="4"/>
  <c r="AE382" i="4"/>
  <c r="AD382" i="4"/>
  <c r="AC382" i="4"/>
  <c r="AB382" i="4"/>
  <c r="AA382" i="4"/>
  <c r="Z382" i="4"/>
  <c r="Y382" i="4"/>
  <c r="X382" i="4"/>
  <c r="W382" i="4"/>
  <c r="V382" i="4"/>
  <c r="U382" i="4"/>
  <c r="T382" i="4"/>
  <c r="S382" i="4"/>
  <c r="R382" i="4"/>
  <c r="Q382" i="4"/>
  <c r="P382" i="4"/>
  <c r="O382" i="4"/>
  <c r="N382" i="4"/>
  <c r="M382" i="4"/>
  <c r="L382" i="4"/>
  <c r="K382" i="4"/>
  <c r="J382" i="4"/>
  <c r="I382" i="4"/>
  <c r="H382" i="4"/>
  <c r="G382" i="4"/>
  <c r="F382" i="4"/>
  <c r="C382" i="4" s="1"/>
  <c r="E382" i="4"/>
  <c r="A382" i="4"/>
  <c r="AI381" i="4"/>
  <c r="AH381" i="4"/>
  <c r="AG381" i="4"/>
  <c r="AF381" i="4"/>
  <c r="AE381" i="4"/>
  <c r="AD381" i="4"/>
  <c r="AC381" i="4"/>
  <c r="AB381" i="4"/>
  <c r="AA381" i="4"/>
  <c r="Z381" i="4"/>
  <c r="Y381" i="4"/>
  <c r="X381" i="4"/>
  <c r="W381" i="4"/>
  <c r="V381" i="4"/>
  <c r="U381" i="4"/>
  <c r="T381" i="4"/>
  <c r="S381" i="4"/>
  <c r="R381" i="4"/>
  <c r="Q381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C381" i="4"/>
  <c r="A381" i="4"/>
  <c r="C380" i="4"/>
  <c r="A380" i="4"/>
  <c r="AI377" i="4"/>
  <c r="AH377" i="4"/>
  <c r="AG377" i="4"/>
  <c r="AF377" i="4"/>
  <c r="AE377" i="4"/>
  <c r="AD377" i="4"/>
  <c r="AC377" i="4"/>
  <c r="AB377" i="4"/>
  <c r="AA377" i="4"/>
  <c r="Z377" i="4"/>
  <c r="Y377" i="4"/>
  <c r="X377" i="4"/>
  <c r="W377" i="4"/>
  <c r="V377" i="4"/>
  <c r="U377" i="4"/>
  <c r="T377" i="4"/>
  <c r="S377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C377" i="4" s="1"/>
  <c r="F377" i="4"/>
  <c r="E377" i="4"/>
  <c r="A377" i="4"/>
  <c r="AI376" i="4"/>
  <c r="AH376" i="4"/>
  <c r="AG376" i="4"/>
  <c r="AF376" i="4"/>
  <c r="AE376" i="4"/>
  <c r="AD376" i="4"/>
  <c r="AC376" i="4"/>
  <c r="AB376" i="4"/>
  <c r="AA376" i="4"/>
  <c r="Z376" i="4"/>
  <c r="Y376" i="4"/>
  <c r="X376" i="4"/>
  <c r="W376" i="4"/>
  <c r="V376" i="4"/>
  <c r="U376" i="4"/>
  <c r="T376" i="4"/>
  <c r="S376" i="4"/>
  <c r="R376" i="4"/>
  <c r="Q376" i="4"/>
  <c r="P376" i="4"/>
  <c r="O376" i="4"/>
  <c r="N376" i="4"/>
  <c r="M376" i="4"/>
  <c r="L376" i="4"/>
  <c r="K376" i="4"/>
  <c r="J376" i="4"/>
  <c r="I376" i="4"/>
  <c r="H376" i="4"/>
  <c r="C376" i="4" s="1"/>
  <c r="G376" i="4"/>
  <c r="F376" i="4"/>
  <c r="E376" i="4"/>
  <c r="A376" i="4"/>
  <c r="AI375" i="4"/>
  <c r="AH375" i="4"/>
  <c r="AG375" i="4"/>
  <c r="AF375" i="4"/>
  <c r="AE375" i="4"/>
  <c r="AD375" i="4"/>
  <c r="AC375" i="4"/>
  <c r="AB375" i="4"/>
  <c r="AA375" i="4"/>
  <c r="Z375" i="4"/>
  <c r="Y375" i="4"/>
  <c r="X375" i="4"/>
  <c r="W375" i="4"/>
  <c r="V375" i="4"/>
  <c r="U375" i="4"/>
  <c r="T375" i="4"/>
  <c r="S375" i="4"/>
  <c r="R375" i="4"/>
  <c r="Q375" i="4"/>
  <c r="P375" i="4"/>
  <c r="O375" i="4"/>
  <c r="N375" i="4"/>
  <c r="M375" i="4"/>
  <c r="L375" i="4"/>
  <c r="K375" i="4"/>
  <c r="J375" i="4"/>
  <c r="I375" i="4"/>
  <c r="C375" i="4" s="1"/>
  <c r="H375" i="4"/>
  <c r="G375" i="4"/>
  <c r="F375" i="4"/>
  <c r="E375" i="4"/>
  <c r="A375" i="4"/>
  <c r="C374" i="4"/>
  <c r="A374" i="4"/>
  <c r="AI371" i="4"/>
  <c r="AH371" i="4"/>
  <c r="AG371" i="4"/>
  <c r="AF371" i="4"/>
  <c r="AE371" i="4"/>
  <c r="AD371" i="4"/>
  <c r="AC371" i="4"/>
  <c r="AB371" i="4"/>
  <c r="AA371" i="4"/>
  <c r="Z371" i="4"/>
  <c r="Y371" i="4"/>
  <c r="X371" i="4"/>
  <c r="W371" i="4"/>
  <c r="V371" i="4"/>
  <c r="U371" i="4"/>
  <c r="T371" i="4"/>
  <c r="S371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C371" i="4"/>
  <c r="A371" i="4"/>
  <c r="AI370" i="4"/>
  <c r="AH370" i="4"/>
  <c r="AG370" i="4"/>
  <c r="AF370" i="4"/>
  <c r="AE370" i="4"/>
  <c r="AD370" i="4"/>
  <c r="AC370" i="4"/>
  <c r="AB370" i="4"/>
  <c r="AA370" i="4"/>
  <c r="Z370" i="4"/>
  <c r="Y370" i="4"/>
  <c r="X370" i="4"/>
  <c r="W370" i="4"/>
  <c r="V370" i="4"/>
  <c r="U370" i="4"/>
  <c r="T370" i="4"/>
  <c r="S370" i="4"/>
  <c r="R370" i="4"/>
  <c r="Q370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C370" i="4" s="1"/>
  <c r="A370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C369" i="4" s="1"/>
  <c r="E369" i="4"/>
  <c r="A369" i="4"/>
  <c r="C368" i="4"/>
  <c r="A368" i="4"/>
  <c r="AI365" i="4"/>
  <c r="AH365" i="4"/>
  <c r="AG365" i="4"/>
  <c r="AF365" i="4"/>
  <c r="AE365" i="4"/>
  <c r="AD365" i="4"/>
  <c r="AC365" i="4"/>
  <c r="AB365" i="4"/>
  <c r="AA365" i="4"/>
  <c r="Z365" i="4"/>
  <c r="Y365" i="4"/>
  <c r="X365" i="4"/>
  <c r="W365" i="4"/>
  <c r="V365" i="4"/>
  <c r="U365" i="4"/>
  <c r="T365" i="4"/>
  <c r="S365" i="4"/>
  <c r="R365" i="4"/>
  <c r="Q365" i="4"/>
  <c r="P365" i="4"/>
  <c r="O365" i="4"/>
  <c r="N365" i="4"/>
  <c r="M365" i="4"/>
  <c r="L365" i="4"/>
  <c r="K365" i="4"/>
  <c r="J365" i="4"/>
  <c r="I365" i="4"/>
  <c r="C365" i="4" s="1"/>
  <c r="H365" i="4"/>
  <c r="G365" i="4"/>
  <c r="F365" i="4"/>
  <c r="E365" i="4"/>
  <c r="A365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C364" i="4" s="1"/>
  <c r="A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C363" i="4" s="1"/>
  <c r="E363" i="4"/>
  <c r="A363" i="4"/>
  <c r="C362" i="4"/>
  <c r="A362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C359" i="4" s="1"/>
  <c r="E359" i="4"/>
  <c r="A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C358" i="4" s="1"/>
  <c r="A358" i="4"/>
  <c r="AI357" i="4"/>
  <c r="AH357" i="4"/>
  <c r="AG357" i="4"/>
  <c r="AF357" i="4"/>
  <c r="AE357" i="4"/>
  <c r="AD357" i="4"/>
  <c r="AC357" i="4"/>
  <c r="AB357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C357" i="4" s="1"/>
  <c r="G357" i="4"/>
  <c r="F357" i="4"/>
  <c r="E357" i="4"/>
  <c r="A357" i="4"/>
  <c r="C356" i="4"/>
  <c r="A356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C353" i="4" s="1"/>
  <c r="E353" i="4"/>
  <c r="A353" i="4"/>
  <c r="AI352" i="4"/>
  <c r="AH352" i="4"/>
  <c r="AG352" i="4"/>
  <c r="AF352" i="4"/>
  <c r="AE352" i="4"/>
  <c r="AD352" i="4"/>
  <c r="AC352" i="4"/>
  <c r="AB352" i="4"/>
  <c r="AA352" i="4"/>
  <c r="Z352" i="4"/>
  <c r="Y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C352" i="4"/>
  <c r="A352" i="4"/>
  <c r="AI351" i="4"/>
  <c r="AH351" i="4"/>
  <c r="AG351" i="4"/>
  <c r="AF351" i="4"/>
  <c r="AE351" i="4"/>
  <c r="AD351" i="4"/>
  <c r="AC351" i="4"/>
  <c r="AB351" i="4"/>
  <c r="AA351" i="4"/>
  <c r="Z351" i="4"/>
  <c r="Y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C351" i="4" s="1"/>
  <c r="A351" i="4"/>
  <c r="C350" i="4"/>
  <c r="A350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C347" i="4" s="1"/>
  <c r="G347" i="4"/>
  <c r="F347" i="4"/>
  <c r="E347" i="4"/>
  <c r="A347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C346" i="4" s="1"/>
  <c r="H346" i="4"/>
  <c r="G346" i="4"/>
  <c r="F346" i="4"/>
  <c r="E346" i="4"/>
  <c r="A346" i="4"/>
  <c r="AI345" i="4"/>
  <c r="AH345" i="4"/>
  <c r="AG345" i="4"/>
  <c r="AF345" i="4"/>
  <c r="AE345" i="4"/>
  <c r="AD345" i="4"/>
  <c r="AC345" i="4"/>
  <c r="AB345" i="4"/>
  <c r="AA345" i="4"/>
  <c r="Z345" i="4"/>
  <c r="Y345" i="4"/>
  <c r="X345" i="4"/>
  <c r="W345" i="4"/>
  <c r="V345" i="4"/>
  <c r="U345" i="4"/>
  <c r="T345" i="4"/>
  <c r="S345" i="4"/>
  <c r="R345" i="4"/>
  <c r="Q345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C345" i="4" s="1"/>
  <c r="A345" i="4"/>
  <c r="C344" i="4"/>
  <c r="A344" i="4"/>
  <c r="AI341" i="4"/>
  <c r="AH341" i="4"/>
  <c r="AG341" i="4"/>
  <c r="AF341" i="4"/>
  <c r="AE341" i="4"/>
  <c r="AD341" i="4"/>
  <c r="AC341" i="4"/>
  <c r="AB341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C341" i="4" s="1"/>
  <c r="A341" i="4"/>
  <c r="AI340" i="4"/>
  <c r="AH340" i="4"/>
  <c r="AG340" i="4"/>
  <c r="AF340" i="4"/>
  <c r="AE340" i="4"/>
  <c r="AD340" i="4"/>
  <c r="AC340" i="4"/>
  <c r="AB340" i="4"/>
  <c r="AA340" i="4"/>
  <c r="Z340" i="4"/>
  <c r="Y340" i="4"/>
  <c r="X340" i="4"/>
  <c r="W340" i="4"/>
  <c r="V340" i="4"/>
  <c r="U340" i="4"/>
  <c r="T340" i="4"/>
  <c r="S340" i="4"/>
  <c r="R340" i="4"/>
  <c r="Q340" i="4"/>
  <c r="P340" i="4"/>
  <c r="O340" i="4"/>
  <c r="N340" i="4"/>
  <c r="M340" i="4"/>
  <c r="L340" i="4"/>
  <c r="K340" i="4"/>
  <c r="J340" i="4"/>
  <c r="I340" i="4"/>
  <c r="H340" i="4"/>
  <c r="G340" i="4"/>
  <c r="F340" i="4"/>
  <c r="C340" i="4" s="1"/>
  <c r="E340" i="4"/>
  <c r="A340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C339" i="4" s="1"/>
  <c r="A339" i="4"/>
  <c r="C338" i="4"/>
  <c r="A338" i="4"/>
  <c r="AI335" i="4"/>
  <c r="AH335" i="4"/>
  <c r="AG335" i="4"/>
  <c r="AF335" i="4"/>
  <c r="AE335" i="4"/>
  <c r="AD335" i="4"/>
  <c r="AC335" i="4"/>
  <c r="AB335" i="4"/>
  <c r="AA335" i="4"/>
  <c r="Z335" i="4"/>
  <c r="Y335" i="4"/>
  <c r="X335" i="4"/>
  <c r="W335" i="4"/>
  <c r="V335" i="4"/>
  <c r="U335" i="4"/>
  <c r="T335" i="4"/>
  <c r="S335" i="4"/>
  <c r="R335" i="4"/>
  <c r="Q335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C335" i="4" s="1"/>
  <c r="A335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C334" i="4" s="1"/>
  <c r="E334" i="4"/>
  <c r="A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C333" i="4"/>
  <c r="A333" i="4"/>
  <c r="C332" i="4"/>
  <c r="A332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C329" i="4" s="1"/>
  <c r="F329" i="4"/>
  <c r="E329" i="4"/>
  <c r="A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H328" i="4"/>
  <c r="C328" i="4" s="1"/>
  <c r="G328" i="4"/>
  <c r="F328" i="4"/>
  <c r="E328" i="4"/>
  <c r="A328" i="4"/>
  <c r="AI327" i="4"/>
  <c r="AH327" i="4"/>
  <c r="AG327" i="4"/>
  <c r="AF327" i="4"/>
  <c r="AE327" i="4"/>
  <c r="AD327" i="4"/>
  <c r="AC327" i="4"/>
  <c r="AB327" i="4"/>
  <c r="AA327" i="4"/>
  <c r="Z327" i="4"/>
  <c r="Y327" i="4"/>
  <c r="X327" i="4"/>
  <c r="W327" i="4"/>
  <c r="V327" i="4"/>
  <c r="U327" i="4"/>
  <c r="T327" i="4"/>
  <c r="S327" i="4"/>
  <c r="R327" i="4"/>
  <c r="Q327" i="4"/>
  <c r="P327" i="4"/>
  <c r="O327" i="4"/>
  <c r="N327" i="4"/>
  <c r="M327" i="4"/>
  <c r="L327" i="4"/>
  <c r="K327" i="4"/>
  <c r="J327" i="4"/>
  <c r="I327" i="4"/>
  <c r="C327" i="4" s="1"/>
  <c r="H327" i="4"/>
  <c r="G327" i="4"/>
  <c r="F327" i="4"/>
  <c r="E327" i="4"/>
  <c r="A327" i="4"/>
  <c r="C326" i="4"/>
  <c r="A326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C323" i="4"/>
  <c r="A323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C322" i="4" s="1"/>
  <c r="A322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C321" i="4" s="1"/>
  <c r="E321" i="4"/>
  <c r="A321" i="4"/>
  <c r="C320" i="4"/>
  <c r="A320" i="4"/>
  <c r="AI317" i="4"/>
  <c r="AH317" i="4"/>
  <c r="AG317" i="4"/>
  <c r="AF317" i="4"/>
  <c r="AE317" i="4"/>
  <c r="AD317" i="4"/>
  <c r="AC317" i="4"/>
  <c r="AB317" i="4"/>
  <c r="AA317" i="4"/>
  <c r="Z317" i="4"/>
  <c r="Y317" i="4"/>
  <c r="X317" i="4"/>
  <c r="W317" i="4"/>
  <c r="V317" i="4"/>
  <c r="U317" i="4"/>
  <c r="T317" i="4"/>
  <c r="S317" i="4"/>
  <c r="R317" i="4"/>
  <c r="Q317" i="4"/>
  <c r="P317" i="4"/>
  <c r="O317" i="4"/>
  <c r="N317" i="4"/>
  <c r="M317" i="4"/>
  <c r="L317" i="4"/>
  <c r="K317" i="4"/>
  <c r="J317" i="4"/>
  <c r="I317" i="4"/>
  <c r="C317" i="4" s="1"/>
  <c r="H317" i="4"/>
  <c r="G317" i="4"/>
  <c r="F317" i="4"/>
  <c r="E317" i="4"/>
  <c r="A317" i="4"/>
  <c r="AI316" i="4"/>
  <c r="AH316" i="4"/>
  <c r="AG316" i="4"/>
  <c r="AF316" i="4"/>
  <c r="AE316" i="4"/>
  <c r="AD316" i="4"/>
  <c r="AC316" i="4"/>
  <c r="AB316" i="4"/>
  <c r="AA316" i="4"/>
  <c r="Z316" i="4"/>
  <c r="Y316" i="4"/>
  <c r="X316" i="4"/>
  <c r="W316" i="4"/>
  <c r="V316" i="4"/>
  <c r="U316" i="4"/>
  <c r="T316" i="4"/>
  <c r="S316" i="4"/>
  <c r="R316" i="4"/>
  <c r="Q316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C316" i="4" s="1"/>
  <c r="A316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F315" i="4"/>
  <c r="C315" i="4" s="1"/>
  <c r="E315" i="4"/>
  <c r="A315" i="4"/>
  <c r="C314" i="4"/>
  <c r="A314" i="4"/>
  <c r="AI311" i="4"/>
  <c r="AH311" i="4"/>
  <c r="AG311" i="4"/>
  <c r="AF311" i="4"/>
  <c r="AE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C311" i="4" s="1"/>
  <c r="E311" i="4"/>
  <c r="A311" i="4"/>
  <c r="AI310" i="4"/>
  <c r="AH310" i="4"/>
  <c r="AG310" i="4"/>
  <c r="AF310" i="4"/>
  <c r="AE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C310" i="4" s="1"/>
  <c r="A310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C309" i="4" s="1"/>
  <c r="G309" i="4"/>
  <c r="F309" i="4"/>
  <c r="E309" i="4"/>
  <c r="A309" i="4"/>
  <c r="C308" i="4"/>
  <c r="A308" i="4"/>
  <c r="AI305" i="4"/>
  <c r="AH305" i="4"/>
  <c r="AG305" i="4"/>
  <c r="AF305" i="4"/>
  <c r="AE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C305" i="4" s="1"/>
  <c r="E305" i="4"/>
  <c r="A305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C304" i="4"/>
  <c r="A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C303" i="4" s="1"/>
  <c r="A303" i="4"/>
  <c r="C302" i="4"/>
  <c r="A302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C299" i="4" s="1"/>
  <c r="G299" i="4"/>
  <c r="F299" i="4"/>
  <c r="E299" i="4"/>
  <c r="A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C298" i="4" s="1"/>
  <c r="H298" i="4"/>
  <c r="G298" i="4"/>
  <c r="F298" i="4"/>
  <c r="E298" i="4"/>
  <c r="A298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C297" i="4" s="1"/>
  <c r="A297" i="4"/>
  <c r="C296" i="4"/>
  <c r="A296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C293" i="4" s="1"/>
  <c r="A293" i="4"/>
  <c r="AI292" i="4"/>
  <c r="AH292" i="4"/>
  <c r="AG292" i="4"/>
  <c r="AF292" i="4"/>
  <c r="AE292" i="4"/>
  <c r="AD292" i="4"/>
  <c r="AC292" i="4"/>
  <c r="AB292" i="4"/>
  <c r="AA292" i="4"/>
  <c r="Z292" i="4"/>
  <c r="Y292" i="4"/>
  <c r="X292" i="4"/>
  <c r="W292" i="4"/>
  <c r="V292" i="4"/>
  <c r="U292" i="4"/>
  <c r="T292" i="4"/>
  <c r="S292" i="4"/>
  <c r="R292" i="4"/>
  <c r="Q292" i="4"/>
  <c r="P292" i="4"/>
  <c r="O292" i="4"/>
  <c r="N292" i="4"/>
  <c r="M292" i="4"/>
  <c r="L292" i="4"/>
  <c r="K292" i="4"/>
  <c r="J292" i="4"/>
  <c r="I292" i="4"/>
  <c r="H292" i="4"/>
  <c r="G292" i="4"/>
  <c r="F292" i="4"/>
  <c r="C292" i="4" s="1"/>
  <c r="E292" i="4"/>
  <c r="A292" i="4"/>
  <c r="AI291" i="4"/>
  <c r="AH291" i="4"/>
  <c r="AG291" i="4"/>
  <c r="AF291" i="4"/>
  <c r="AE291" i="4"/>
  <c r="AD291" i="4"/>
  <c r="AC291" i="4"/>
  <c r="AB291" i="4"/>
  <c r="AA291" i="4"/>
  <c r="Z291" i="4"/>
  <c r="Y291" i="4"/>
  <c r="X291" i="4"/>
  <c r="W291" i="4"/>
  <c r="V291" i="4"/>
  <c r="U291" i="4"/>
  <c r="T291" i="4"/>
  <c r="S291" i="4"/>
  <c r="R291" i="4"/>
  <c r="Q291" i="4"/>
  <c r="P291" i="4"/>
  <c r="O291" i="4"/>
  <c r="N291" i="4"/>
  <c r="M291" i="4"/>
  <c r="L291" i="4"/>
  <c r="K291" i="4"/>
  <c r="J291" i="4"/>
  <c r="I291" i="4"/>
  <c r="H291" i="4"/>
  <c r="G291" i="4"/>
  <c r="C291" i="4" s="1"/>
  <c r="F291" i="4"/>
  <c r="E291" i="4"/>
  <c r="A291" i="4"/>
  <c r="C290" i="4"/>
  <c r="A290" i="4"/>
  <c r="AI287" i="4"/>
  <c r="AH287" i="4"/>
  <c r="AG287" i="4"/>
  <c r="AF287" i="4"/>
  <c r="AE287" i="4"/>
  <c r="AD287" i="4"/>
  <c r="AC287" i="4"/>
  <c r="AB287" i="4"/>
  <c r="AA287" i="4"/>
  <c r="Z287" i="4"/>
  <c r="Y287" i="4"/>
  <c r="X287" i="4"/>
  <c r="W287" i="4"/>
  <c r="V287" i="4"/>
  <c r="U287" i="4"/>
  <c r="T287" i="4"/>
  <c r="S287" i="4"/>
  <c r="R287" i="4"/>
  <c r="Q287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C287" i="4" s="1"/>
  <c r="A287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C286" i="4" s="1"/>
  <c r="E286" i="4"/>
  <c r="A286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C285" i="4"/>
  <c r="A285" i="4"/>
  <c r="C284" i="4"/>
  <c r="A284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C281" i="4" s="1"/>
  <c r="F281" i="4"/>
  <c r="E281" i="4"/>
  <c r="A281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C280" i="4" s="1"/>
  <c r="G280" i="4"/>
  <c r="F280" i="4"/>
  <c r="E280" i="4"/>
  <c r="A280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C279" i="4" s="1"/>
  <c r="H279" i="4"/>
  <c r="G279" i="4"/>
  <c r="F279" i="4"/>
  <c r="E279" i="4"/>
  <c r="A279" i="4"/>
  <c r="C278" i="4"/>
  <c r="A278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C275" i="4"/>
  <c r="A275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C274" i="4" s="1"/>
  <c r="A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C273" i="4" s="1"/>
  <c r="E273" i="4"/>
  <c r="A273" i="4"/>
  <c r="C272" i="4"/>
  <c r="A272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C269" i="4" s="1"/>
  <c r="H269" i="4"/>
  <c r="G269" i="4"/>
  <c r="F269" i="4"/>
  <c r="E269" i="4"/>
  <c r="A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C268" i="4" s="1"/>
  <c r="A268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C267" i="4" s="1"/>
  <c r="E267" i="4"/>
  <c r="A267" i="4"/>
  <c r="C266" i="4"/>
  <c r="A266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C263" i="4" s="1"/>
  <c r="E263" i="4"/>
  <c r="A263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C262" i="4" s="1"/>
  <c r="F262" i="4"/>
  <c r="E262" i="4"/>
  <c r="A262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C261" i="4" s="1"/>
  <c r="G261" i="4"/>
  <c r="F261" i="4"/>
  <c r="E261" i="4"/>
  <c r="A261" i="4"/>
  <c r="C260" i="4"/>
  <c r="A260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C257" i="4" s="1"/>
  <c r="E257" i="4"/>
  <c r="A257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C256" i="4"/>
  <c r="A256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C255" i="4" s="1"/>
  <c r="A255" i="4"/>
  <c r="C254" i="4"/>
  <c r="A254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C251" i="4" s="1"/>
  <c r="G251" i="4"/>
  <c r="F251" i="4"/>
  <c r="E251" i="4"/>
  <c r="A251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C250" i="4" s="1"/>
  <c r="H250" i="4"/>
  <c r="G250" i="4"/>
  <c r="F250" i="4"/>
  <c r="E250" i="4"/>
  <c r="A250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C249" i="4" s="1"/>
  <c r="A249" i="4"/>
  <c r="C248" i="4"/>
  <c r="A248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C245" i="4" s="1"/>
  <c r="A245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C244" i="4" s="1"/>
  <c r="E244" i="4"/>
  <c r="A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C243" i="4" s="1"/>
  <c r="F243" i="4"/>
  <c r="E243" i="4"/>
  <c r="A243" i="4"/>
  <c r="C242" i="4"/>
  <c r="A242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C239" i="4" s="1"/>
  <c r="A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C238" i="4" s="1"/>
  <c r="E238" i="4"/>
  <c r="A238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C237" i="4"/>
  <c r="A237" i="4"/>
  <c r="C236" i="4"/>
  <c r="A236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C233" i="4" s="1"/>
  <c r="F233" i="4"/>
  <c r="E233" i="4"/>
  <c r="A233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C232" i="4" s="1"/>
  <c r="G232" i="4"/>
  <c r="F232" i="4"/>
  <c r="E232" i="4"/>
  <c r="A232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C231" i="4" s="1"/>
  <c r="H231" i="4"/>
  <c r="G231" i="4"/>
  <c r="F231" i="4"/>
  <c r="E231" i="4"/>
  <c r="A231" i="4"/>
  <c r="C230" i="4"/>
  <c r="A230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C227" i="4"/>
  <c r="A227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C226" i="4" s="1"/>
  <c r="A226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C225" i="4" s="1"/>
  <c r="E225" i="4"/>
  <c r="A225" i="4"/>
  <c r="C224" i="4"/>
  <c r="A224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C221" i="4" s="1"/>
  <c r="H221" i="4"/>
  <c r="G221" i="4"/>
  <c r="F221" i="4"/>
  <c r="E221" i="4"/>
  <c r="A221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C220" i="4" s="1"/>
  <c r="A220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C219" i="4" s="1"/>
  <c r="E219" i="4"/>
  <c r="A219" i="4"/>
  <c r="C218" i="4"/>
  <c r="A218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C215" i="4" s="1"/>
  <c r="E215" i="4"/>
  <c r="A215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C214" i="4" s="1"/>
  <c r="F214" i="4"/>
  <c r="E214" i="4"/>
  <c r="A214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C213" i="4" s="1"/>
  <c r="G213" i="4"/>
  <c r="F213" i="4"/>
  <c r="E213" i="4"/>
  <c r="A213" i="4"/>
  <c r="C212" i="4"/>
  <c r="A212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C209" i="4" s="1"/>
  <c r="E209" i="4"/>
  <c r="A209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C208" i="4"/>
  <c r="A208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C207" i="4" s="1"/>
  <c r="A207" i="4"/>
  <c r="C206" i="4"/>
  <c r="A206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C203" i="4" s="1"/>
  <c r="G203" i="4"/>
  <c r="F203" i="4"/>
  <c r="E203" i="4"/>
  <c r="A203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C202" i="4" s="1"/>
  <c r="H202" i="4"/>
  <c r="G202" i="4"/>
  <c r="F202" i="4"/>
  <c r="E202" i="4"/>
  <c r="A202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C201" i="4" s="1"/>
  <c r="A201" i="4"/>
  <c r="C200" i="4"/>
  <c r="A200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C197" i="4" s="1"/>
  <c r="A197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C196" i="4" s="1"/>
  <c r="E196" i="4"/>
  <c r="A196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C195" i="4" s="1"/>
  <c r="F195" i="4"/>
  <c r="E195" i="4"/>
  <c r="A195" i="4"/>
  <c r="C194" i="4"/>
  <c r="A194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C191" i="4" s="1"/>
  <c r="A191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C190" i="4" s="1"/>
  <c r="E190" i="4"/>
  <c r="A190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C189" i="4"/>
  <c r="A189" i="4"/>
  <c r="C188" i="4"/>
  <c r="A188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C185" i="4" s="1"/>
  <c r="F185" i="4"/>
  <c r="E185" i="4"/>
  <c r="A185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C184" i="4" s="1"/>
  <c r="G184" i="4"/>
  <c r="F184" i="4"/>
  <c r="E184" i="4"/>
  <c r="A184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C183" i="4" s="1"/>
  <c r="H183" i="4"/>
  <c r="G183" i="4"/>
  <c r="F183" i="4"/>
  <c r="E183" i="4"/>
  <c r="A183" i="4"/>
  <c r="C182" i="4"/>
  <c r="A182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C179" i="4"/>
  <c r="A179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C178" i="4" s="1"/>
  <c r="A178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C177" i="4" s="1"/>
  <c r="E177" i="4"/>
  <c r="A177" i="4"/>
  <c r="C176" i="4"/>
  <c r="A176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C173" i="4" s="1"/>
  <c r="H173" i="4"/>
  <c r="G173" i="4"/>
  <c r="F173" i="4"/>
  <c r="E173" i="4"/>
  <c r="A173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C172" i="4" s="1"/>
  <c r="A172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C171" i="4" s="1"/>
  <c r="E171" i="4"/>
  <c r="A171" i="4"/>
  <c r="C170" i="4"/>
  <c r="A170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C167" i="4" s="1"/>
  <c r="E167" i="4"/>
  <c r="A167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C166" i="4" s="1"/>
  <c r="F166" i="4"/>
  <c r="E166" i="4"/>
  <c r="A166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C165" i="4" s="1"/>
  <c r="G165" i="4"/>
  <c r="F165" i="4"/>
  <c r="E165" i="4"/>
  <c r="A165" i="4"/>
  <c r="C164" i="4"/>
  <c r="A164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C161" i="4" s="1"/>
  <c r="E161" i="4"/>
  <c r="A161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C160" i="4"/>
  <c r="A160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C159" i="4" s="1"/>
  <c r="A159" i="4"/>
  <c r="C158" i="4"/>
  <c r="A158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C155" i="4" s="1"/>
  <c r="G155" i="4"/>
  <c r="F155" i="4"/>
  <c r="E155" i="4"/>
  <c r="A155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C154" i="4" s="1"/>
  <c r="H154" i="4"/>
  <c r="G154" i="4"/>
  <c r="F154" i="4"/>
  <c r="E154" i="4"/>
  <c r="A154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C153" i="4" s="1"/>
  <c r="A153" i="4"/>
  <c r="C152" i="4"/>
  <c r="A152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C149" i="4" s="1"/>
  <c r="A149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C148" i="4" s="1"/>
  <c r="E148" i="4"/>
  <c r="A148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C147" i="4" s="1"/>
  <c r="F147" i="4"/>
  <c r="E147" i="4"/>
  <c r="A147" i="4"/>
  <c r="C146" i="4"/>
  <c r="A146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C143" i="4" s="1"/>
  <c r="A143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C142" i="4" s="1"/>
  <c r="E142" i="4"/>
  <c r="A142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C141" i="4"/>
  <c r="A141" i="4"/>
  <c r="C140" i="4"/>
  <c r="A140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C137" i="4" s="1"/>
  <c r="F137" i="4"/>
  <c r="E137" i="4"/>
  <c r="A137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C136" i="4" s="1"/>
  <c r="G136" i="4"/>
  <c r="F136" i="4"/>
  <c r="E136" i="4"/>
  <c r="A136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C135" i="4" s="1"/>
  <c r="H135" i="4"/>
  <c r="G135" i="4"/>
  <c r="F135" i="4"/>
  <c r="E135" i="4"/>
  <c r="A135" i="4"/>
  <c r="C134" i="4"/>
  <c r="A134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C131" i="4"/>
  <c r="A131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C130" i="4" s="1"/>
  <c r="A130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C129" i="4" s="1"/>
  <c r="E129" i="4"/>
  <c r="A129" i="4"/>
  <c r="C128" i="4"/>
  <c r="A128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C125" i="4" s="1"/>
  <c r="H125" i="4"/>
  <c r="G125" i="4"/>
  <c r="F125" i="4"/>
  <c r="E125" i="4"/>
  <c r="A125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C124" i="4" s="1"/>
  <c r="A124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C123" i="4" s="1"/>
  <c r="E123" i="4"/>
  <c r="A123" i="4"/>
  <c r="C122" i="4"/>
  <c r="A122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C119" i="4" s="1"/>
  <c r="E119" i="4"/>
  <c r="A119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C118" i="4" s="1"/>
  <c r="F118" i="4"/>
  <c r="E118" i="4"/>
  <c r="A118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C117" i="4" s="1"/>
  <c r="G117" i="4"/>
  <c r="F117" i="4"/>
  <c r="E117" i="4"/>
  <c r="A117" i="4"/>
  <c r="C116" i="4"/>
  <c r="A116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C113" i="4" s="1"/>
  <c r="E113" i="4"/>
  <c r="A113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C112" i="4"/>
  <c r="A112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C111" i="4" s="1"/>
  <c r="A111" i="4"/>
  <c r="C110" i="4"/>
  <c r="A110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C107" i="4" s="1"/>
  <c r="G107" i="4"/>
  <c r="F107" i="4"/>
  <c r="E107" i="4"/>
  <c r="A107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C106" i="4" s="1"/>
  <c r="H106" i="4"/>
  <c r="G106" i="4"/>
  <c r="F106" i="4"/>
  <c r="E106" i="4"/>
  <c r="A106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C105" i="4" s="1"/>
  <c r="A105" i="4"/>
  <c r="C104" i="4"/>
  <c r="A104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 s="1"/>
  <c r="A101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C100" i="4" s="1"/>
  <c r="E100" i="4"/>
  <c r="A100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C99" i="4" s="1"/>
  <c r="F99" i="4"/>
  <c r="E99" i="4"/>
  <c r="A99" i="4"/>
  <c r="C98" i="4"/>
  <c r="A98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C95" i="4" s="1"/>
  <c r="A95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C94" i="4" s="1"/>
  <c r="E94" i="4"/>
  <c r="A94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C93" i="4"/>
  <c r="A93" i="4"/>
  <c r="C92" i="4"/>
  <c r="A92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C89" i="4" s="1"/>
  <c r="F89" i="4"/>
  <c r="E89" i="4"/>
  <c r="A89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C88" i="4" s="1"/>
  <c r="G88" i="4"/>
  <c r="F88" i="4"/>
  <c r="E88" i="4"/>
  <c r="A88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C87" i="4" s="1"/>
  <c r="H87" i="4"/>
  <c r="G87" i="4"/>
  <c r="F87" i="4"/>
  <c r="E87" i="4"/>
  <c r="A87" i="4"/>
  <c r="C86" i="4"/>
  <c r="A86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/>
  <c r="A83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C82" i="4" s="1"/>
  <c r="A82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C81" i="4" s="1"/>
  <c r="E81" i="4"/>
  <c r="A81" i="4"/>
  <c r="C80" i="4"/>
  <c r="A80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C77" i="4" s="1"/>
  <c r="H77" i="4"/>
  <c r="G77" i="4"/>
  <c r="F77" i="4"/>
  <c r="E77" i="4"/>
  <c r="A77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C76" i="4" s="1"/>
  <c r="A76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C75" i="4" s="1"/>
  <c r="E75" i="4"/>
  <c r="A75" i="4"/>
  <c r="C74" i="4"/>
  <c r="A74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C71" i="4" s="1"/>
  <c r="E71" i="4"/>
  <c r="A71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C70" i="4" s="1"/>
  <c r="F70" i="4"/>
  <c r="E70" i="4"/>
  <c r="A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C69" i="4" s="1"/>
  <c r="G69" i="4"/>
  <c r="F69" i="4"/>
  <c r="E69" i="4"/>
  <c r="A69" i="4"/>
  <c r="C68" i="4"/>
  <c r="A68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C65" i="4" s="1"/>
  <c r="E65" i="4"/>
  <c r="A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A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C63" i="4" s="1"/>
  <c r="A63" i="4"/>
  <c r="C62" i="4"/>
  <c r="A62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C59" i="4" s="1"/>
  <c r="G59" i="4"/>
  <c r="F59" i="4"/>
  <c r="E59" i="4"/>
  <c r="A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C58" i="4" s="1"/>
  <c r="H58" i="4"/>
  <c r="G58" i="4"/>
  <c r="F58" i="4"/>
  <c r="E58" i="4"/>
  <c r="A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C57" i="4" s="1"/>
  <c r="A57" i="4"/>
  <c r="C56" i="4"/>
  <c r="A56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 s="1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C52" i="4" s="1"/>
  <c r="E52" i="4"/>
  <c r="A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C51" i="4" s="1"/>
  <c r="F51" i="4"/>
  <c r="E51" i="4"/>
  <c r="A51" i="4"/>
  <c r="C50" i="4"/>
  <c r="A50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C47" i="4" s="1"/>
  <c r="A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C46" i="4" s="1"/>
  <c r="E46" i="4"/>
  <c r="A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C45" i="4"/>
  <c r="A45" i="4"/>
  <c r="C44" i="4"/>
  <c r="A44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C41" i="4" s="1"/>
  <c r="F41" i="4"/>
  <c r="E41" i="4"/>
  <c r="A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 s="1"/>
  <c r="G40" i="4"/>
  <c r="F40" i="4"/>
  <c r="E40" i="4"/>
  <c r="A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C39" i="4" s="1"/>
  <c r="H39" i="4"/>
  <c r="G39" i="4"/>
  <c r="F39" i="4"/>
  <c r="E39" i="4"/>
  <c r="A39" i="4"/>
  <c r="C38" i="4"/>
  <c r="A38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C35" i="4"/>
  <c r="A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4" i="4" s="1"/>
  <c r="A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C33" i="4" s="1"/>
  <c r="E33" i="4"/>
  <c r="A33" i="4"/>
  <c r="C32" i="4"/>
  <c r="A32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C29" i="4" s="1"/>
  <c r="H29" i="4"/>
  <c r="G29" i="4"/>
  <c r="F29" i="4"/>
  <c r="E29" i="4"/>
  <c r="A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C28" i="4" s="1"/>
  <c r="A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C27" i="4" s="1"/>
  <c r="E27" i="4"/>
  <c r="A27" i="4"/>
  <c r="C26" i="4"/>
  <c r="A26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C23" i="4" s="1"/>
  <c r="E23" i="4"/>
  <c r="A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C22" i="4" s="1"/>
  <c r="F22" i="4"/>
  <c r="E22" i="4"/>
  <c r="A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 s="1"/>
  <c r="G21" i="4"/>
  <c r="F21" i="4"/>
  <c r="E21" i="4"/>
  <c r="A21" i="4"/>
  <c r="C20" i="4"/>
  <c r="A20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C17" i="4" s="1"/>
  <c r="J17" i="4"/>
  <c r="I17" i="4"/>
  <c r="H17" i="4"/>
  <c r="G17" i="4"/>
  <c r="F17" i="4"/>
  <c r="E17" i="4"/>
  <c r="A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C16" i="4"/>
  <c r="A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C15" i="4" s="1"/>
  <c r="A15" i="4"/>
  <c r="C14" i="4"/>
  <c r="A14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 s="1"/>
  <c r="G11" i="4"/>
  <c r="F11" i="4"/>
  <c r="E11" i="4"/>
  <c r="A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C10" i="4" s="1"/>
  <c r="H10" i="4"/>
  <c r="G10" i="4"/>
  <c r="F10" i="4"/>
  <c r="E10" i="4"/>
  <c r="A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C9" i="4" s="1"/>
  <c r="A9" i="4"/>
  <c r="C8" i="4"/>
  <c r="A8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C5" i="4" s="1"/>
  <c r="A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C4" i="4" s="1"/>
  <c r="E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C3" i="4" s="1"/>
  <c r="F3" i="4"/>
  <c r="E3" i="4"/>
  <c r="A3" i="4"/>
  <c r="C2" i="4"/>
  <c r="A2" i="4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C27" i="3"/>
  <c r="B27" i="3"/>
  <c r="A27" i="3"/>
  <c r="F27" i="3" s="1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C26" i="3"/>
  <c r="B26" i="3"/>
  <c r="A26" i="3"/>
  <c r="F26" i="3" s="1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C25" i="3"/>
  <c r="B25" i="3"/>
  <c r="A25" i="3"/>
  <c r="E25" i="3" s="1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D24" i="3"/>
  <c r="C24" i="3"/>
  <c r="B24" i="3"/>
  <c r="A24" i="3"/>
  <c r="E24" i="3" s="1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C23" i="3"/>
  <c r="B23" i="3"/>
  <c r="A23" i="3"/>
  <c r="D23" i="3" s="1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C22" i="3"/>
  <c r="B22" i="3"/>
  <c r="A22" i="3"/>
  <c r="D22" i="3" s="1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C21" i="3"/>
  <c r="B21" i="3"/>
  <c r="A21" i="3"/>
  <c r="D21" i="3" s="1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C20" i="3"/>
  <c r="B20" i="3"/>
  <c r="A20" i="3"/>
  <c r="E20" i="3" s="1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E19" i="3"/>
  <c r="C19" i="3"/>
  <c r="B19" i="3"/>
  <c r="A19" i="3"/>
  <c r="F19" i="3" s="1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C18" i="3"/>
  <c r="B18" i="3"/>
  <c r="A18" i="3"/>
  <c r="E18" i="3" s="1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C17" i="3"/>
  <c r="B17" i="3"/>
  <c r="A17" i="3"/>
  <c r="E17" i="3" s="1"/>
  <c r="E16" i="3"/>
  <c r="D16" i="3"/>
  <c r="C16" i="3"/>
  <c r="B16" i="3"/>
  <c r="A16" i="3"/>
  <c r="F16" i="3" s="1"/>
  <c r="A15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C13" i="3"/>
  <c r="B13" i="3"/>
  <c r="A13" i="3"/>
  <c r="D13" i="3" s="1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C12" i="3"/>
  <c r="B12" i="3"/>
  <c r="A12" i="3"/>
  <c r="F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11" i="3"/>
  <c r="D11" i="3"/>
  <c r="C11" i="3"/>
  <c r="B11" i="3"/>
  <c r="A11" i="3"/>
  <c r="F11" i="3" s="1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C10" i="3"/>
  <c r="B10" i="3"/>
  <c r="A10" i="3"/>
  <c r="F10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C9" i="3"/>
  <c r="B9" i="3"/>
  <c r="A9" i="3"/>
  <c r="E9" i="3" s="1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U8" i="3"/>
  <c r="T8" i="3"/>
  <c r="S8" i="3"/>
  <c r="P8" i="3"/>
  <c r="O8" i="3"/>
  <c r="N8" i="3"/>
  <c r="M8" i="3"/>
  <c r="L8" i="3"/>
  <c r="K8" i="3"/>
  <c r="J8" i="3"/>
  <c r="I8" i="3"/>
  <c r="H8" i="3"/>
  <c r="G8" i="3"/>
  <c r="C8" i="3"/>
  <c r="B8" i="3"/>
  <c r="A8" i="3"/>
  <c r="E8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C7" i="3"/>
  <c r="B7" i="3"/>
  <c r="A7" i="3"/>
  <c r="F7" i="3" s="1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C6" i="3"/>
  <c r="B6" i="3"/>
  <c r="A6" i="3"/>
  <c r="D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C5" i="3"/>
  <c r="B5" i="3"/>
  <c r="A5" i="3"/>
  <c r="D5" i="3" s="1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B4" i="3"/>
  <c r="A4" i="3"/>
  <c r="D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K3" i="3"/>
  <c r="J3" i="3"/>
  <c r="I3" i="3"/>
  <c r="C3" i="3"/>
  <c r="B3" i="3"/>
  <c r="A3" i="3"/>
  <c r="F3" i="3" s="1"/>
  <c r="E2" i="3"/>
  <c r="C2" i="3"/>
  <c r="B2" i="3"/>
  <c r="A2" i="3"/>
  <c r="D2" i="3" s="1"/>
  <c r="A1" i="3"/>
  <c r="D1" i="2"/>
  <c r="A5" i="2"/>
  <c r="A4" i="2"/>
  <c r="C13" i="2"/>
  <c r="A14" i="2"/>
  <c r="E13" i="2" l="1"/>
  <c r="D12" i="3"/>
  <c r="E12" i="3"/>
  <c r="D27" i="3"/>
  <c r="E1" i="2"/>
  <c r="E7" i="2"/>
  <c r="E27" i="3"/>
  <c r="D7" i="2"/>
  <c r="D8" i="3"/>
  <c r="F24" i="3"/>
  <c r="D13" i="2"/>
  <c r="F8" i="3"/>
  <c r="E22" i="3"/>
  <c r="D19" i="3"/>
  <c r="E21" i="3"/>
  <c r="F21" i="3"/>
  <c r="E6" i="3"/>
  <c r="D20" i="3"/>
  <c r="F6" i="3"/>
  <c r="E5" i="3"/>
  <c r="B13" i="2"/>
  <c r="F2" i="3"/>
  <c r="B1" i="2"/>
  <c r="D3" i="3"/>
  <c r="B7" i="2"/>
  <c r="E3" i="3"/>
  <c r="A2" i="2"/>
  <c r="A8" i="2"/>
  <c r="A15" i="2"/>
  <c r="D18" i="3"/>
  <c r="D26" i="3"/>
  <c r="A10" i="2"/>
  <c r="A16" i="2"/>
  <c r="E26" i="3"/>
  <c r="A17" i="2"/>
  <c r="F18" i="3"/>
  <c r="E23" i="3"/>
  <c r="A3" i="2"/>
  <c r="E10" i="3"/>
  <c r="A11" i="2"/>
  <c r="D17" i="3"/>
  <c r="F23" i="3"/>
  <c r="D25" i="3"/>
  <c r="A9" i="2"/>
  <c r="D10" i="3"/>
  <c r="D7" i="3"/>
  <c r="D9" i="3"/>
  <c r="C1" i="2"/>
  <c r="C7" i="2"/>
</calcChain>
</file>

<file path=xl/sharedStrings.xml><?xml version="1.0" encoding="utf-8"?>
<sst xmlns="http://schemas.openxmlformats.org/spreadsheetml/2006/main" count="880" uniqueCount="95">
  <si>
    <t>Name</t>
  </si>
  <si>
    <t>Abbreviation</t>
  </si>
  <si>
    <t>Minimum Age</t>
  </si>
  <si>
    <t>Maximum Age</t>
  </si>
  <si>
    <t>Aging</t>
  </si>
  <si>
    <t>n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</si>
  <si>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</si>
  <si>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</si>
  <si>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</si>
  <si>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</si>
  <si>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</si>
  <si>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</si>
  <si>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</si>
  <si>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</si>
  <si>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</si>
  <si>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</si>
  <si>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</si>
  <si>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</si>
  <si>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</si>
  <si>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</si>
  <si>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</si>
  <si>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</si>
  <si>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</si>
  <si>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</si>
  <si>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</si>
  <si>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</si>
  <si>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</si>
  <si>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</si>
  <si>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</si>
  <si>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</si>
  <si>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</si>
  <si>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</si>
  <si>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</si>
  <si>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</si>
  <si>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</si>
  <si>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</si>
  <si>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</si>
  <si>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</si>
  <si>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</si>
  <si>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</si>
  <si>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</si>
  <si>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</si>
  <si>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</si>
  <si>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</si>
  <si>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</si>
  <si>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</si>
  <si>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</si>
  <si>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</si>
  <si>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</si>
  <si>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</si>
  <si>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</si>
  <si>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</si>
  <si>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</si>
  <si>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</si>
  <si>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</si>
  <si>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</si>
  <si>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</si>
  <si>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</si>
  <si>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</si>
  <si>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</si>
  <si>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</si>
  <si>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</si>
  <si>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</si>
  <si>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</si>
  <si>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</si>
  <si>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</si>
  <si>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</si>
  <si>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</si>
  <si>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</si>
  <si>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</si>
  <si>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</si>
  <si>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</si>
  <si>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</si>
  <si>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</si>
  <si>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</si>
  <si>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</si>
  <si>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</si>
  <si>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</si>
  <si>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</si>
  <si>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</si>
  <si>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</si>
  <si>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</si>
  <si>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</si>
  <si>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</si>
  <si>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</si>
  <si>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</si>
  <si>
    <t>School Age Children</t>
  </si>
  <si>
    <t>Adults</t>
  </si>
  <si>
    <t>Juvenile Prisoners</t>
  </si>
  <si>
    <t>Adult Prisoners</t>
  </si>
  <si>
    <t>SAC</t>
  </si>
  <si>
    <t>JP</t>
  </si>
  <si>
    <t>AP</t>
  </si>
  <si>
    <t>Prisoner Transfer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</si>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</sst>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4" sqref="E4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86</v>
      </c>
      <c r="B2" t="s">
        <v>90</v>
      </c>
    </row>
    <row r="3" spans="1:4" x14ac:dyDescent="0.3">
      <c r="A3" t="s">
        <v>87</v>
      </c>
      <c r="B3" t="s">
        <v>87</v>
      </c>
    </row>
    <row r="4" spans="1:4" x14ac:dyDescent="0.3">
      <c r="A4" t="s">
        <v>88</v>
      </c>
      <c r="B4" t="s">
        <v>91</v>
      </c>
    </row>
    <row r="5" spans="1:4" x14ac:dyDescent="0.3">
      <c r="A5" t="s">
        <v>89</v>
      </c>
      <c r="B5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12" sqref="F12"/>
    </sheetView>
  </sheetViews>
  <sheetFormatPr defaultRowHeight="14.4" x14ac:dyDescent="0.3"/>
  <cols>
    <col min="1" max="1" width="15.6640625" customWidth="1"/>
  </cols>
  <sheetData>
    <row r="1" spans="1:5" x14ac:dyDescent="0.3">
      <c r="A1" t="s">
        <v>4</v>
      </c>
      <c r="B1" t="str">
        <f>'Population Definitions'!B2</f>
        <v>SAC</v>
      </c>
      <c r="C1" t="str">
        <f>'Population Definitions'!B3</f>
        <v>Adults</v>
      </c>
      <c r="D1" t="str">
        <f>'Population Definitions'!B4</f>
        <v>JP</v>
      </c>
      <c r="E1" t="str">
        <f>'Population Definitions'!B5</f>
        <v>AP</v>
      </c>
    </row>
    <row r="2" spans="1:5" x14ac:dyDescent="0.3">
      <c r="A2" t="str">
        <f>'Population Definitions'!B2</f>
        <v>SAC</v>
      </c>
      <c r="C2" t="s">
        <v>5</v>
      </c>
      <c r="D2" t="s">
        <v>5</v>
      </c>
      <c r="E2" t="s">
        <v>5</v>
      </c>
    </row>
    <row r="3" spans="1:5" x14ac:dyDescent="0.3">
      <c r="A3" t="str">
        <f>'Population Definitions'!B3</f>
        <v>Adults</v>
      </c>
      <c r="B3" t="s">
        <v>5</v>
      </c>
      <c r="D3" t="s">
        <v>5</v>
      </c>
      <c r="E3" t="s">
        <v>5</v>
      </c>
    </row>
    <row r="4" spans="1:5" x14ac:dyDescent="0.3">
      <c r="A4" t="str">
        <f>'Population Definitions'!B4</f>
        <v>JP</v>
      </c>
      <c r="B4" t="s">
        <v>5</v>
      </c>
      <c r="C4" t="s">
        <v>5</v>
      </c>
      <c r="E4" t="s">
        <v>5</v>
      </c>
    </row>
    <row r="5" spans="1:5" x14ac:dyDescent="0.3">
      <c r="A5" t="str">
        <f>'Population Definitions'!B5</f>
        <v>AP</v>
      </c>
      <c r="B5" t="s">
        <v>5</v>
      </c>
      <c r="C5" t="s">
        <v>5</v>
      </c>
      <c r="D5" t="s">
        <v>5</v>
      </c>
    </row>
    <row r="7" spans="1:5" x14ac:dyDescent="0.3">
      <c r="A7" t="s">
        <v>93</v>
      </c>
      <c r="B7" t="str">
        <f>'Population Definitions'!B2</f>
        <v>SAC</v>
      </c>
      <c r="C7" t="str">
        <f>'Population Definitions'!B3</f>
        <v>Adults</v>
      </c>
      <c r="D7" t="str">
        <f>'Population Definitions'!B4</f>
        <v>JP</v>
      </c>
      <c r="E7" t="str">
        <f>'Population Definitions'!B5</f>
        <v>AP</v>
      </c>
    </row>
    <row r="8" spans="1:5" x14ac:dyDescent="0.3">
      <c r="A8" t="str">
        <f>'Population Definitions'!B2</f>
        <v>SAC</v>
      </c>
      <c r="C8" t="s">
        <v>5</v>
      </c>
      <c r="D8" t="s">
        <v>94</v>
      </c>
      <c r="E8" t="s">
        <v>5</v>
      </c>
    </row>
    <row r="9" spans="1:5" x14ac:dyDescent="0.3">
      <c r="A9" t="str">
        <f>'Population Definitions'!B3</f>
        <v>Adults</v>
      </c>
      <c r="B9" t="s">
        <v>5</v>
      </c>
      <c r="D9" t="s">
        <v>5</v>
      </c>
      <c r="E9" t="s">
        <v>94</v>
      </c>
    </row>
    <row r="10" spans="1:5" x14ac:dyDescent="0.3">
      <c r="A10" t="str">
        <f>'Population Definitions'!B4</f>
        <v>JP</v>
      </c>
      <c r="B10" t="s">
        <v>94</v>
      </c>
      <c r="C10" t="s">
        <v>5</v>
      </c>
      <c r="E10" t="s">
        <v>5</v>
      </c>
    </row>
    <row r="11" spans="1:5" x14ac:dyDescent="0.3">
      <c r="A11" t="str">
        <f>'Population Definitions'!B5</f>
        <v>AP</v>
      </c>
      <c r="B11" t="s">
        <v>5</v>
      </c>
      <c r="C11" t="s">
        <v>94</v>
      </c>
      <c r="D11" t="s">
        <v>5</v>
      </c>
    </row>
    <row r="13" spans="1:5" x14ac:dyDescent="0.3">
      <c r="A13" t="s">
        <v>6</v>
      </c>
      <c r="B13" t="str">
        <f>'Population Definitions'!B2</f>
        <v>SAC</v>
      </c>
      <c r="C13" t="str">
        <f>'Population Definitions'!B3</f>
        <v>Adults</v>
      </c>
      <c r="D13" t="str">
        <f>'Population Definitions'!B4</f>
        <v>JP</v>
      </c>
      <c r="E13" t="str">
        <f>'Population Definitions'!B5</f>
        <v>AP</v>
      </c>
    </row>
    <row r="14" spans="1:5" x14ac:dyDescent="0.3">
      <c r="A14" t="str">
        <f>'Population Definitions'!B2</f>
        <v>SAC</v>
      </c>
      <c r="C14" t="s">
        <v>5</v>
      </c>
      <c r="D14" t="s">
        <v>5</v>
      </c>
      <c r="E14" t="s">
        <v>5</v>
      </c>
    </row>
    <row r="15" spans="1:5" x14ac:dyDescent="0.3">
      <c r="A15" t="str">
        <f>'Population Definitions'!B3</f>
        <v>Adults</v>
      </c>
      <c r="B15" t="s">
        <v>5</v>
      </c>
      <c r="D15" t="s">
        <v>5</v>
      </c>
      <c r="E15" t="s">
        <v>5</v>
      </c>
    </row>
    <row r="16" spans="1:5" x14ac:dyDescent="0.3">
      <c r="A16" t="str">
        <f>'Population Definitions'!B4</f>
        <v>JP</v>
      </c>
      <c r="B16" t="s">
        <v>5</v>
      </c>
      <c r="C16" t="s">
        <v>5</v>
      </c>
      <c r="E16" t="s">
        <v>5</v>
      </c>
    </row>
    <row r="17" spans="1:4" x14ac:dyDescent="0.3">
      <c r="A17" t="str">
        <f>'Population Definitions'!B5</f>
        <v>AP</v>
      </c>
      <c r="B17" t="s">
        <v>5</v>
      </c>
      <c r="C17" t="s">
        <v>5</v>
      </c>
      <c r="D17" t="s">
        <v>5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workbookViewId="0">
      <selection activeCell="H10" sqref="H10"/>
    </sheetView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37" x14ac:dyDescent="0.3">
      <c r="A1" t="str">
        <f>'Transfer Definitions'!A7</f>
        <v>Prisoner Transfer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3">
      <c r="A2" t="str">
        <f>IF('Transfer Definitions'!C8="y",'Population Definitions'!A2,"...")</f>
        <v>...</v>
      </c>
      <c r="B2" t="str">
        <f>IF('Transfer Definitions'!C8="y","---&gt;","")</f>
        <v/>
      </c>
      <c r="C2" t="str">
        <f>IF('Transfer Definitions'!C8="y",'Population Definitions'!A3,"")</f>
        <v/>
      </c>
      <c r="D2" t="str">
        <f t="shared" ref="D2:D13" si="0">IF(A2&lt;&gt;"...","Probability","")</f>
        <v/>
      </c>
      <c r="E2" t="str">
        <f t="shared" ref="E2:E13" si="1">IF(A2&lt;&gt;"...",IF(SUMPRODUCT(--(G2:AK2&lt;&gt;""))=0,0,"N.A."),"")</f>
        <v/>
      </c>
      <c r="F2" t="str">
        <f t="shared" ref="F2:F13" si="2">IF(A2&lt;&gt;"...","OR","")</f>
        <v/>
      </c>
    </row>
    <row r="3" spans="1:37" x14ac:dyDescent="0.3">
      <c r="A3" t="str">
        <f>IF('Transfer Definitions'!D8="y",'Population Definitions'!A2,"...")</f>
        <v>School Age Children</v>
      </c>
      <c r="B3" t="str">
        <f>IF('Transfer Definitions'!D8="y","---&gt;","")</f>
        <v>---&gt;</v>
      </c>
      <c r="C3" t="str">
        <f>IF('Transfer Definitions'!D8="y",'Population Definitions'!A4,"")</f>
        <v>Juvenile Prisoners</v>
      </c>
      <c r="D3" t="str">
        <f t="shared" si="0"/>
        <v>Probability</v>
      </c>
      <c r="E3" t="str">
        <f t="shared" si="1"/>
        <v>N.A.</v>
      </c>
      <c r="F3" t="str">
        <f t="shared" si="2"/>
        <v>OR</v>
      </c>
      <c r="G3">
        <v>0</v>
      </c>
      <c r="H3">
        <v>1</v>
      </c>
      <c r="I3" t="str">
        <f t="shared" ref="G3:AK3" si="3">IF(I2="","",I2)</f>
        <v/>
      </c>
      <c r="J3" t="str">
        <f t="shared" si="3"/>
        <v/>
      </c>
      <c r="K3" t="str">
        <f t="shared" si="3"/>
        <v/>
      </c>
      <c r="L3">
        <v>1</v>
      </c>
      <c r="M3">
        <v>0</v>
      </c>
      <c r="N3" t="str">
        <f t="shared" si="3"/>
        <v/>
      </c>
      <c r="O3" t="str">
        <f t="shared" si="3"/>
        <v/>
      </c>
      <c r="P3" t="str">
        <f t="shared" si="3"/>
        <v/>
      </c>
      <c r="Q3" t="str">
        <f t="shared" si="3"/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  <c r="AA3" t="str">
        <f t="shared" si="3"/>
        <v/>
      </c>
      <c r="AB3" t="str">
        <f t="shared" si="3"/>
        <v/>
      </c>
      <c r="AC3" t="str">
        <f t="shared" si="3"/>
        <v/>
      </c>
      <c r="AD3" t="str">
        <f t="shared" si="3"/>
        <v/>
      </c>
      <c r="AE3" t="str">
        <f t="shared" si="3"/>
        <v/>
      </c>
      <c r="AF3" t="str">
        <f t="shared" si="3"/>
        <v/>
      </c>
      <c r="AG3" t="str">
        <f t="shared" si="3"/>
        <v/>
      </c>
      <c r="AH3" t="str">
        <f t="shared" si="3"/>
        <v/>
      </c>
      <c r="AI3" t="str">
        <f t="shared" si="3"/>
        <v/>
      </c>
      <c r="AJ3" t="str">
        <f t="shared" si="3"/>
        <v/>
      </c>
      <c r="AK3" t="str">
        <f t="shared" si="3"/>
        <v/>
      </c>
    </row>
    <row r="4" spans="1:37" x14ac:dyDescent="0.3">
      <c r="A4" t="str">
        <f>IF('Transfer Definitions'!E8="y",'Population Definitions'!A2,"...")</f>
        <v>...</v>
      </c>
      <c r="B4" t="str">
        <f>IF('Transfer Definitions'!E8="y","---&gt;","")</f>
        <v/>
      </c>
      <c r="C4" t="str">
        <f>IF('Transfer Definitions'!E8="y",'Population Definitions'!A5,"")</f>
        <v/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ref="G4:AK4" si="4">IF(G2="","",G2)</f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  <c r="M4" t="str">
        <f t="shared" si="4"/>
        <v/>
      </c>
      <c r="N4" t="str">
        <f t="shared" si="4"/>
        <v/>
      </c>
      <c r="O4" t="str">
        <f t="shared" si="4"/>
        <v/>
      </c>
      <c r="P4" t="str">
        <f t="shared" si="4"/>
        <v/>
      </c>
      <c r="Q4" t="str">
        <f t="shared" si="4"/>
        <v/>
      </c>
      <c r="R4" t="str">
        <f t="shared" si="4"/>
        <v/>
      </c>
      <c r="S4" t="str">
        <f t="shared" si="4"/>
        <v/>
      </c>
      <c r="T4" t="str">
        <f t="shared" si="4"/>
        <v/>
      </c>
      <c r="U4" t="str">
        <f t="shared" si="4"/>
        <v/>
      </c>
      <c r="V4" t="str">
        <f t="shared" si="4"/>
        <v/>
      </c>
      <c r="W4" t="str">
        <f t="shared" si="4"/>
        <v/>
      </c>
      <c r="X4" t="str">
        <f t="shared" si="4"/>
        <v/>
      </c>
      <c r="Y4" t="str">
        <f t="shared" si="4"/>
        <v/>
      </c>
      <c r="Z4" t="str">
        <f t="shared" si="4"/>
        <v/>
      </c>
      <c r="AA4" t="str">
        <f t="shared" si="4"/>
        <v/>
      </c>
      <c r="AB4" t="str">
        <f t="shared" si="4"/>
        <v/>
      </c>
      <c r="AC4" t="str">
        <f t="shared" si="4"/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t="str">
        <f t="shared" si="4"/>
        <v/>
      </c>
      <c r="AH4" t="str">
        <f t="shared" si="4"/>
        <v/>
      </c>
      <c r="AI4" t="str">
        <f t="shared" si="4"/>
        <v/>
      </c>
      <c r="AJ4" t="str">
        <f t="shared" si="4"/>
        <v/>
      </c>
      <c r="AK4" t="str">
        <f t="shared" si="4"/>
        <v/>
      </c>
    </row>
    <row r="5" spans="1:37" x14ac:dyDescent="0.3">
      <c r="A5" t="str">
        <f>IF('Transfer Definitions'!B9="y",'Population Definitions'!A3,"...")</f>
        <v>...</v>
      </c>
      <c r="B5" t="str">
        <f>IF('Transfer Definitions'!B9="y","---&gt;","")</f>
        <v/>
      </c>
      <c r="C5" t="str">
        <f>IF('Transfer Definitions'!B9="y",'Population Definitions'!A2,"")</f>
        <v/>
      </c>
      <c r="D5" t="str">
        <f t="shared" si="0"/>
        <v/>
      </c>
      <c r="E5" t="str">
        <f t="shared" si="1"/>
        <v/>
      </c>
      <c r="F5" t="str">
        <f t="shared" si="2"/>
        <v/>
      </c>
      <c r="G5" t="str">
        <f t="shared" ref="G5:AK5" si="5">IF(G2="","",G2)</f>
        <v/>
      </c>
      <c r="H5" t="str">
        <f t="shared" si="5"/>
        <v/>
      </c>
      <c r="I5" t="str">
        <f t="shared" si="5"/>
        <v/>
      </c>
      <c r="J5" t="str">
        <f t="shared" si="5"/>
        <v/>
      </c>
      <c r="K5" t="str">
        <f t="shared" si="5"/>
        <v/>
      </c>
      <c r="L5" t="str">
        <f t="shared" si="5"/>
        <v/>
      </c>
      <c r="M5" t="str">
        <f t="shared" si="5"/>
        <v/>
      </c>
      <c r="N5" t="str">
        <f t="shared" si="5"/>
        <v/>
      </c>
      <c r="O5" t="str">
        <f t="shared" si="5"/>
        <v/>
      </c>
      <c r="P5" t="str">
        <f t="shared" si="5"/>
        <v/>
      </c>
      <c r="Q5" t="str">
        <f t="shared" si="5"/>
        <v/>
      </c>
      <c r="R5" t="str">
        <f t="shared" si="5"/>
        <v/>
      </c>
      <c r="S5" t="str">
        <f t="shared" si="5"/>
        <v/>
      </c>
      <c r="T5" t="str">
        <f t="shared" si="5"/>
        <v/>
      </c>
      <c r="U5" t="str">
        <f t="shared" si="5"/>
        <v/>
      </c>
      <c r="V5" t="str">
        <f t="shared" si="5"/>
        <v/>
      </c>
      <c r="W5" t="str">
        <f t="shared" si="5"/>
        <v/>
      </c>
      <c r="X5" t="str">
        <f t="shared" si="5"/>
        <v/>
      </c>
      <c r="Y5" t="str">
        <f t="shared" si="5"/>
        <v/>
      </c>
      <c r="Z5" t="str">
        <f t="shared" si="5"/>
        <v/>
      </c>
      <c r="AA5" t="str">
        <f t="shared" si="5"/>
        <v/>
      </c>
      <c r="AB5" t="str">
        <f t="shared" si="5"/>
        <v/>
      </c>
      <c r="AC5" t="str">
        <f t="shared" si="5"/>
        <v/>
      </c>
      <c r="AD5" t="str">
        <f t="shared" si="5"/>
        <v/>
      </c>
      <c r="AE5" t="str">
        <f t="shared" si="5"/>
        <v/>
      </c>
      <c r="AF5" t="str">
        <f t="shared" si="5"/>
        <v/>
      </c>
      <c r="AG5" t="str">
        <f t="shared" si="5"/>
        <v/>
      </c>
      <c r="AH5" t="str">
        <f t="shared" si="5"/>
        <v/>
      </c>
      <c r="AI5" t="str">
        <f t="shared" si="5"/>
        <v/>
      </c>
      <c r="AJ5" t="str">
        <f t="shared" si="5"/>
        <v/>
      </c>
      <c r="AK5" t="str">
        <f t="shared" si="5"/>
        <v/>
      </c>
    </row>
    <row r="6" spans="1:37" x14ac:dyDescent="0.3">
      <c r="A6" t="str">
        <f>IF('Transfer Definitions'!D9="y",'Population Definitions'!A3,"...")</f>
        <v>...</v>
      </c>
      <c r="B6" t="str">
        <f>IF('Transfer Definitions'!D9="y","---&gt;","")</f>
        <v/>
      </c>
      <c r="C6" t="str">
        <f>IF('Transfer Definitions'!D9="y",'Population Definitions'!A4,"")</f>
        <v/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ref="G6:AK6" si="6">IF(G2="","",G2)</f>
        <v/>
      </c>
      <c r="H6" t="str">
        <f t="shared" si="6"/>
        <v/>
      </c>
      <c r="I6" t="str">
        <f t="shared" si="6"/>
        <v/>
      </c>
      <c r="J6" t="str">
        <f t="shared" si="6"/>
        <v/>
      </c>
      <c r="K6" t="str">
        <f t="shared" si="6"/>
        <v/>
      </c>
      <c r="L6" t="str">
        <f t="shared" si="6"/>
        <v/>
      </c>
      <c r="M6" t="str">
        <f t="shared" si="6"/>
        <v/>
      </c>
      <c r="N6" t="str">
        <f t="shared" si="6"/>
        <v/>
      </c>
      <c r="O6" t="str">
        <f t="shared" si="6"/>
        <v/>
      </c>
      <c r="P6" t="str">
        <f t="shared" si="6"/>
        <v/>
      </c>
      <c r="Q6" t="str">
        <f t="shared" si="6"/>
        <v/>
      </c>
      <c r="R6" t="str">
        <f t="shared" si="6"/>
        <v/>
      </c>
      <c r="S6" t="str">
        <f t="shared" si="6"/>
        <v/>
      </c>
      <c r="T6" t="str">
        <f t="shared" si="6"/>
        <v/>
      </c>
      <c r="U6" t="str">
        <f t="shared" si="6"/>
        <v/>
      </c>
      <c r="V6" t="str">
        <f t="shared" si="6"/>
        <v/>
      </c>
      <c r="W6" t="str">
        <f t="shared" si="6"/>
        <v/>
      </c>
      <c r="X6" t="str">
        <f t="shared" si="6"/>
        <v/>
      </c>
      <c r="Y6" t="str">
        <f t="shared" si="6"/>
        <v/>
      </c>
      <c r="Z6" t="str">
        <f t="shared" si="6"/>
        <v/>
      </c>
      <c r="AA6" t="str">
        <f t="shared" si="6"/>
        <v/>
      </c>
      <c r="AB6" t="str">
        <f t="shared" si="6"/>
        <v/>
      </c>
      <c r="AC6" t="str">
        <f t="shared" si="6"/>
        <v/>
      </c>
      <c r="AD6" t="str">
        <f t="shared" si="6"/>
        <v/>
      </c>
      <c r="AE6" t="str">
        <f t="shared" si="6"/>
        <v/>
      </c>
      <c r="AF6" t="str">
        <f t="shared" si="6"/>
        <v/>
      </c>
      <c r="AG6" t="str">
        <f t="shared" si="6"/>
        <v/>
      </c>
      <c r="AH6" t="str">
        <f t="shared" si="6"/>
        <v/>
      </c>
      <c r="AI6" t="str">
        <f t="shared" si="6"/>
        <v/>
      </c>
      <c r="AJ6" t="str">
        <f t="shared" si="6"/>
        <v/>
      </c>
      <c r="AK6" t="str">
        <f t="shared" si="6"/>
        <v/>
      </c>
    </row>
    <row r="7" spans="1:37" x14ac:dyDescent="0.3">
      <c r="A7" t="str">
        <f>IF('Transfer Definitions'!E9="y",'Population Definitions'!A3,"...")</f>
        <v>Adults</v>
      </c>
      <c r="B7" t="str">
        <f>IF('Transfer Definitions'!E9="y","---&gt;","")</f>
        <v>---&gt;</v>
      </c>
      <c r="C7" t="str">
        <f>IF('Transfer Definitions'!E9="y",'Population Definitions'!A5,"")</f>
        <v>Adult Prisoners</v>
      </c>
      <c r="D7" t="str">
        <f t="shared" si="0"/>
        <v>Probability</v>
      </c>
      <c r="E7">
        <v>0.5</v>
      </c>
      <c r="F7" t="str">
        <f t="shared" si="2"/>
        <v>OR</v>
      </c>
      <c r="G7" t="str">
        <f t="shared" ref="G7:AK7" si="7">IF(G2="","",G2)</f>
        <v/>
      </c>
      <c r="H7" t="str">
        <f t="shared" si="7"/>
        <v/>
      </c>
      <c r="I7" t="str">
        <f t="shared" si="7"/>
        <v/>
      </c>
      <c r="J7" t="str">
        <f t="shared" si="7"/>
        <v/>
      </c>
      <c r="K7" t="str">
        <f t="shared" si="7"/>
        <v/>
      </c>
      <c r="L7" t="str">
        <f t="shared" si="7"/>
        <v/>
      </c>
      <c r="M7" t="str">
        <f t="shared" si="7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Y7" t="str">
        <f t="shared" si="7"/>
        <v/>
      </c>
      <c r="Z7" t="str">
        <f t="shared" si="7"/>
        <v/>
      </c>
      <c r="AA7" t="str">
        <f t="shared" si="7"/>
        <v/>
      </c>
      <c r="AB7" t="str">
        <f t="shared" si="7"/>
        <v/>
      </c>
      <c r="AC7" t="str">
        <f t="shared" si="7"/>
        <v/>
      </c>
      <c r="AD7" t="str">
        <f t="shared" si="7"/>
        <v/>
      </c>
      <c r="AE7" t="str">
        <f t="shared" si="7"/>
        <v/>
      </c>
      <c r="AF7" t="str">
        <f t="shared" si="7"/>
        <v/>
      </c>
      <c r="AG7" t="str">
        <f t="shared" si="7"/>
        <v/>
      </c>
      <c r="AH7" t="str">
        <f t="shared" si="7"/>
        <v/>
      </c>
      <c r="AI7" t="str">
        <f t="shared" si="7"/>
        <v/>
      </c>
      <c r="AJ7" t="str">
        <f t="shared" si="7"/>
        <v/>
      </c>
      <c r="AK7" t="str">
        <f t="shared" si="7"/>
        <v/>
      </c>
    </row>
    <row r="8" spans="1:37" x14ac:dyDescent="0.3">
      <c r="A8" t="str">
        <f>IF('Transfer Definitions'!B10="y",'Population Definitions'!A4,"...")</f>
        <v>Juvenile Prisoners</v>
      </c>
      <c r="B8" t="str">
        <f>IF('Transfer Definitions'!B10="y","---&gt;","")</f>
        <v>---&gt;</v>
      </c>
      <c r="C8" t="str">
        <f>IF('Transfer Definitions'!B10="y",'Population Definitions'!A2,"")</f>
        <v>School Age Children</v>
      </c>
      <c r="D8" t="str">
        <f t="shared" si="0"/>
        <v>Probability</v>
      </c>
      <c r="E8" t="str">
        <f t="shared" si="1"/>
        <v>N.A.</v>
      </c>
      <c r="F8" t="str">
        <f t="shared" si="2"/>
        <v>OR</v>
      </c>
      <c r="G8" t="str">
        <f t="shared" ref="G8:AK8" si="8">IF(G2="","",G2)</f>
        <v/>
      </c>
      <c r="H8" t="str">
        <f t="shared" si="8"/>
        <v/>
      </c>
      <c r="I8" t="str">
        <f t="shared" si="8"/>
        <v/>
      </c>
      <c r="J8" t="str">
        <f t="shared" si="8"/>
        <v/>
      </c>
      <c r="K8" t="str">
        <f t="shared" si="8"/>
        <v/>
      </c>
      <c r="L8" t="str">
        <f t="shared" si="8"/>
        <v/>
      </c>
      <c r="M8" t="str">
        <f t="shared" si="8"/>
        <v/>
      </c>
      <c r="N8" t="str">
        <f t="shared" si="8"/>
        <v/>
      </c>
      <c r="O8" t="str">
        <f t="shared" si="8"/>
        <v/>
      </c>
      <c r="P8" t="str">
        <f t="shared" si="8"/>
        <v/>
      </c>
      <c r="Q8">
        <v>0</v>
      </c>
      <c r="R8">
        <v>1</v>
      </c>
      <c r="S8" t="str">
        <f t="shared" si="8"/>
        <v/>
      </c>
      <c r="T8" t="str">
        <f t="shared" si="8"/>
        <v/>
      </c>
      <c r="U8" t="str">
        <f t="shared" si="8"/>
        <v/>
      </c>
      <c r="V8">
        <v>1</v>
      </c>
      <c r="W8">
        <v>0</v>
      </c>
      <c r="X8" t="str">
        <f t="shared" si="8"/>
        <v/>
      </c>
      <c r="Y8" t="str">
        <f t="shared" si="8"/>
        <v/>
      </c>
      <c r="Z8" t="str">
        <f t="shared" si="8"/>
        <v/>
      </c>
      <c r="AA8" t="str">
        <f t="shared" si="8"/>
        <v/>
      </c>
      <c r="AB8" t="str">
        <f t="shared" si="8"/>
        <v/>
      </c>
      <c r="AC8" t="str">
        <f t="shared" si="8"/>
        <v/>
      </c>
      <c r="AD8" t="str">
        <f t="shared" si="8"/>
        <v/>
      </c>
      <c r="AE8" t="str">
        <f t="shared" si="8"/>
        <v/>
      </c>
      <c r="AF8" t="str">
        <f t="shared" si="8"/>
        <v/>
      </c>
      <c r="AG8" t="str">
        <f t="shared" si="8"/>
        <v/>
      </c>
      <c r="AH8" t="str">
        <f t="shared" si="8"/>
        <v/>
      </c>
      <c r="AI8" t="str">
        <f t="shared" si="8"/>
        <v/>
      </c>
      <c r="AJ8" t="str">
        <f t="shared" si="8"/>
        <v/>
      </c>
      <c r="AK8" t="str">
        <f t="shared" si="8"/>
        <v/>
      </c>
    </row>
    <row r="9" spans="1:37" x14ac:dyDescent="0.3">
      <c r="A9" t="str">
        <f>IF('Transfer Definitions'!C10="y",'Population Definitions'!A4,"...")</f>
        <v>...</v>
      </c>
      <c r="B9" t="str">
        <f>IF('Transfer Definitions'!C10="y","---&gt;","")</f>
        <v/>
      </c>
      <c r="C9" t="str">
        <f>IF('Transfer Definitions'!C10="y",'Population Definitions'!A3,"")</f>
        <v/>
      </c>
      <c r="D9" t="str">
        <f t="shared" si="0"/>
        <v/>
      </c>
      <c r="E9" t="str">
        <f t="shared" si="1"/>
        <v/>
      </c>
      <c r="F9" t="str">
        <f t="shared" si="2"/>
        <v/>
      </c>
      <c r="G9" t="str">
        <f t="shared" ref="G9:AK9" si="9">IF(G2="","",G2)</f>
        <v/>
      </c>
      <c r="H9" t="str">
        <f t="shared" si="9"/>
        <v/>
      </c>
      <c r="I9" t="str">
        <f t="shared" si="9"/>
        <v/>
      </c>
      <c r="J9" t="str">
        <f t="shared" si="9"/>
        <v/>
      </c>
      <c r="K9" t="str">
        <f t="shared" si="9"/>
        <v/>
      </c>
      <c r="L9" t="str">
        <f t="shared" si="9"/>
        <v/>
      </c>
      <c r="M9" t="str">
        <f t="shared" si="9"/>
        <v/>
      </c>
      <c r="N9" t="str">
        <f t="shared" si="9"/>
        <v/>
      </c>
      <c r="O9" t="str">
        <f t="shared" si="9"/>
        <v/>
      </c>
      <c r="P9" t="str">
        <f t="shared" si="9"/>
        <v/>
      </c>
      <c r="Q9" t="str">
        <f t="shared" si="9"/>
        <v/>
      </c>
      <c r="R9" t="str">
        <f t="shared" si="9"/>
        <v/>
      </c>
      <c r="S9" t="str">
        <f t="shared" si="9"/>
        <v/>
      </c>
      <c r="T9" t="str">
        <f t="shared" si="9"/>
        <v/>
      </c>
      <c r="U9" t="str">
        <f t="shared" si="9"/>
        <v/>
      </c>
      <c r="V9" t="str">
        <f t="shared" si="9"/>
        <v/>
      </c>
      <c r="W9" t="str">
        <f t="shared" si="9"/>
        <v/>
      </c>
      <c r="X9" t="str">
        <f t="shared" si="9"/>
        <v/>
      </c>
      <c r="Y9" t="str">
        <f t="shared" si="9"/>
        <v/>
      </c>
      <c r="Z9" t="str">
        <f t="shared" si="9"/>
        <v/>
      </c>
      <c r="AA9" t="str">
        <f t="shared" si="9"/>
        <v/>
      </c>
      <c r="AB9" t="str">
        <f t="shared" si="9"/>
        <v/>
      </c>
      <c r="AC9" t="str">
        <f t="shared" si="9"/>
        <v/>
      </c>
      <c r="AD9" t="str">
        <f t="shared" si="9"/>
        <v/>
      </c>
      <c r="AE9" t="str">
        <f t="shared" si="9"/>
        <v/>
      </c>
      <c r="AF9" t="str">
        <f t="shared" si="9"/>
        <v/>
      </c>
      <c r="AG9" t="str">
        <f t="shared" si="9"/>
        <v/>
      </c>
      <c r="AH9" t="str">
        <f t="shared" si="9"/>
        <v/>
      </c>
      <c r="AI9" t="str">
        <f t="shared" si="9"/>
        <v/>
      </c>
      <c r="AJ9" t="str">
        <f t="shared" si="9"/>
        <v/>
      </c>
      <c r="AK9" t="str">
        <f t="shared" si="9"/>
        <v/>
      </c>
    </row>
    <row r="10" spans="1:37" x14ac:dyDescent="0.3">
      <c r="A10" t="str">
        <f>IF('Transfer Definitions'!E10="y",'Population Definitions'!A4,"...")</f>
        <v>...</v>
      </c>
      <c r="B10" t="str">
        <f>IF('Transfer Definitions'!E10="y","---&gt;","")</f>
        <v/>
      </c>
      <c r="C10" t="str">
        <f>IF('Transfer Definitions'!E10="y",'Population Definitions'!A5,"")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  <c r="G10" t="str">
        <f t="shared" ref="G10:AK10" si="10">IF(G2="","",G2)</f>
        <v/>
      </c>
      <c r="H10" t="str">
        <f t="shared" si="10"/>
        <v/>
      </c>
      <c r="I10" t="str">
        <f t="shared" si="10"/>
        <v/>
      </c>
      <c r="J10" t="str">
        <f t="shared" si="10"/>
        <v/>
      </c>
      <c r="K10" t="str">
        <f t="shared" si="10"/>
        <v/>
      </c>
      <c r="L10" t="str">
        <f t="shared" si="10"/>
        <v/>
      </c>
      <c r="M10" t="str">
        <f t="shared" si="10"/>
        <v/>
      </c>
      <c r="N10" t="str">
        <f t="shared" si="10"/>
        <v/>
      </c>
      <c r="O10" t="str">
        <f t="shared" si="10"/>
        <v/>
      </c>
      <c r="P10" t="str">
        <f t="shared" si="10"/>
        <v/>
      </c>
      <c r="Q10" t="str">
        <f t="shared" si="10"/>
        <v/>
      </c>
      <c r="R10" t="str">
        <f t="shared" si="10"/>
        <v/>
      </c>
      <c r="S10" t="str">
        <f t="shared" si="10"/>
        <v/>
      </c>
      <c r="T10" t="str">
        <f t="shared" si="10"/>
        <v/>
      </c>
      <c r="U10" t="str">
        <f t="shared" si="10"/>
        <v/>
      </c>
      <c r="V10" t="str">
        <f t="shared" si="10"/>
        <v/>
      </c>
      <c r="W10" t="str">
        <f t="shared" si="10"/>
        <v/>
      </c>
      <c r="X10" t="str">
        <f t="shared" si="10"/>
        <v/>
      </c>
      <c r="Y10" t="str">
        <f t="shared" si="10"/>
        <v/>
      </c>
      <c r="Z10" t="str">
        <f t="shared" si="10"/>
        <v/>
      </c>
      <c r="AA10" t="str">
        <f t="shared" si="10"/>
        <v/>
      </c>
      <c r="AB10" t="str">
        <f t="shared" si="10"/>
        <v/>
      </c>
      <c r="AC10" t="str">
        <f t="shared" si="10"/>
        <v/>
      </c>
      <c r="AD10" t="str">
        <f t="shared" si="10"/>
        <v/>
      </c>
      <c r="AE10" t="str">
        <f t="shared" si="10"/>
        <v/>
      </c>
      <c r="AF10" t="str">
        <f t="shared" si="10"/>
        <v/>
      </c>
      <c r="AG10" t="str">
        <f t="shared" si="10"/>
        <v/>
      </c>
      <c r="AH10" t="str">
        <f t="shared" si="10"/>
        <v/>
      </c>
      <c r="AI10" t="str">
        <f t="shared" si="10"/>
        <v/>
      </c>
      <c r="AJ10" t="str">
        <f t="shared" si="10"/>
        <v/>
      </c>
      <c r="AK10" t="str">
        <f t="shared" si="10"/>
        <v/>
      </c>
    </row>
    <row r="11" spans="1:37" x14ac:dyDescent="0.3">
      <c r="A11" t="str">
        <f>IF('Transfer Definitions'!B11="y",'Population Definitions'!A5,"...")</f>
        <v>...</v>
      </c>
      <c r="B11" t="str">
        <f>IF('Transfer Definitions'!B11="y","---&gt;","")</f>
        <v/>
      </c>
      <c r="C11" t="str">
        <f>IF('Transfer Definitions'!B11="y",'Population Definitions'!A2,"")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  <c r="G11" t="str">
        <f t="shared" ref="G11:AK11" si="11">IF(G2="","",G2)</f>
        <v/>
      </c>
      <c r="H11" t="str">
        <f t="shared" si="11"/>
        <v/>
      </c>
      <c r="I11" t="str">
        <f t="shared" si="11"/>
        <v/>
      </c>
      <c r="J11" t="str">
        <f t="shared" si="11"/>
        <v/>
      </c>
      <c r="K11" t="str">
        <f t="shared" si="11"/>
        <v/>
      </c>
      <c r="L11" t="str">
        <f t="shared" si="11"/>
        <v/>
      </c>
      <c r="M11" t="str">
        <f t="shared" si="11"/>
        <v/>
      </c>
      <c r="N11" t="str">
        <f t="shared" si="11"/>
        <v/>
      </c>
      <c r="O11" t="str">
        <f t="shared" si="11"/>
        <v/>
      </c>
      <c r="P11" t="str">
        <f t="shared" si="11"/>
        <v/>
      </c>
      <c r="Q11" t="str">
        <f t="shared" si="11"/>
        <v/>
      </c>
      <c r="R11" t="str">
        <f t="shared" si="11"/>
        <v/>
      </c>
      <c r="S11" t="str">
        <f t="shared" si="11"/>
        <v/>
      </c>
      <c r="T11" t="str">
        <f t="shared" si="11"/>
        <v/>
      </c>
      <c r="U11" t="str">
        <f t="shared" si="11"/>
        <v/>
      </c>
      <c r="V11" t="str">
        <f t="shared" si="11"/>
        <v/>
      </c>
      <c r="W11" t="str">
        <f t="shared" si="11"/>
        <v/>
      </c>
      <c r="X11" t="str">
        <f t="shared" si="11"/>
        <v/>
      </c>
      <c r="Y11" t="str">
        <f t="shared" si="11"/>
        <v/>
      </c>
      <c r="Z11" t="str">
        <f t="shared" si="11"/>
        <v/>
      </c>
      <c r="AA11" t="str">
        <f t="shared" si="11"/>
        <v/>
      </c>
      <c r="AB11" t="str">
        <f t="shared" si="11"/>
        <v/>
      </c>
      <c r="AC11" t="str">
        <f t="shared" si="11"/>
        <v/>
      </c>
      <c r="AD11" t="str">
        <f t="shared" si="11"/>
        <v/>
      </c>
      <c r="AE11" t="str">
        <f t="shared" si="11"/>
        <v/>
      </c>
      <c r="AF11" t="str">
        <f t="shared" si="11"/>
        <v/>
      </c>
      <c r="AG11" t="str">
        <f t="shared" si="11"/>
        <v/>
      </c>
      <c r="AH11" t="str">
        <f t="shared" si="11"/>
        <v/>
      </c>
      <c r="AI11" t="str">
        <f t="shared" si="11"/>
        <v/>
      </c>
      <c r="AJ11" t="str">
        <f t="shared" si="11"/>
        <v/>
      </c>
      <c r="AK11" t="str">
        <f t="shared" si="11"/>
        <v/>
      </c>
    </row>
    <row r="12" spans="1:37" x14ac:dyDescent="0.3">
      <c r="A12" t="str">
        <f>IF('Transfer Definitions'!C11="y",'Population Definitions'!A5,"...")</f>
        <v>Adult Prisoners</v>
      </c>
      <c r="B12" t="str">
        <f>IF('Transfer Definitions'!C11="y","---&gt;","")</f>
        <v>---&gt;</v>
      </c>
      <c r="C12" t="str">
        <f>IF('Transfer Definitions'!C11="y",'Population Definitions'!A3,"")</f>
        <v>Adults</v>
      </c>
      <c r="D12" t="str">
        <f t="shared" si="0"/>
        <v>Probability</v>
      </c>
      <c r="E12">
        <f t="shared" si="1"/>
        <v>0</v>
      </c>
      <c r="F12" t="str">
        <f t="shared" si="2"/>
        <v>OR</v>
      </c>
      <c r="G12" t="str">
        <f t="shared" ref="G12:AK12" si="12">IF(G2="","",G2)</f>
        <v/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 t="shared" si="12"/>
        <v/>
      </c>
      <c r="S12" t="str">
        <f t="shared" si="12"/>
        <v/>
      </c>
      <c r="T12" t="str">
        <f t="shared" si="12"/>
        <v/>
      </c>
      <c r="U12" t="str">
        <f t="shared" si="12"/>
        <v/>
      </c>
      <c r="V12" t="str">
        <f t="shared" si="12"/>
        <v/>
      </c>
      <c r="W12" t="str">
        <f t="shared" si="12"/>
        <v/>
      </c>
      <c r="X12" t="str">
        <f t="shared" si="12"/>
        <v/>
      </c>
      <c r="Y12" t="str">
        <f t="shared" si="12"/>
        <v/>
      </c>
      <c r="Z12" t="str">
        <f t="shared" si="12"/>
        <v/>
      </c>
      <c r="AA12" t="str">
        <f t="shared" si="12"/>
        <v/>
      </c>
      <c r="AB12" t="str">
        <f t="shared" si="12"/>
        <v/>
      </c>
      <c r="AC12" t="str">
        <f t="shared" si="12"/>
        <v/>
      </c>
      <c r="AD12" t="str">
        <f t="shared" si="12"/>
        <v/>
      </c>
      <c r="AE12" t="str">
        <f t="shared" si="12"/>
        <v/>
      </c>
      <c r="AF12" t="str">
        <f t="shared" si="12"/>
        <v/>
      </c>
      <c r="AG12" t="str">
        <f t="shared" si="12"/>
        <v/>
      </c>
      <c r="AH12" t="str">
        <f t="shared" si="12"/>
        <v/>
      </c>
      <c r="AI12" t="str">
        <f t="shared" si="12"/>
        <v/>
      </c>
      <c r="AJ12" t="str">
        <f t="shared" si="12"/>
        <v/>
      </c>
      <c r="AK12" t="str">
        <f t="shared" si="12"/>
        <v/>
      </c>
    </row>
    <row r="13" spans="1:37" x14ac:dyDescent="0.3">
      <c r="A13" t="str">
        <f>IF('Transfer Definitions'!D11="y",'Population Definitions'!A5,"...")</f>
        <v>...</v>
      </c>
      <c r="B13" t="str">
        <f>IF('Transfer Definitions'!D11="y","---&gt;","")</f>
        <v/>
      </c>
      <c r="C13" t="str">
        <f>IF('Transfer Definitions'!D11="y",'Population Definitions'!A4,"")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  <c r="G13" t="str">
        <f t="shared" ref="G13:AK13" si="13">IF(G2="","",G2)</f>
        <v/>
      </c>
      <c r="H13" t="str">
        <f t="shared" si="13"/>
        <v/>
      </c>
      <c r="I13" t="str">
        <f t="shared" si="13"/>
        <v/>
      </c>
      <c r="J13" t="str">
        <f t="shared" si="13"/>
        <v/>
      </c>
      <c r="K13" t="str">
        <f t="shared" si="13"/>
        <v/>
      </c>
      <c r="L13" t="str">
        <f t="shared" si="13"/>
        <v/>
      </c>
      <c r="M13" t="str">
        <f t="shared" si="13"/>
        <v/>
      </c>
      <c r="N13" t="str">
        <f t="shared" si="13"/>
        <v/>
      </c>
      <c r="O13" t="str">
        <f t="shared" si="13"/>
        <v/>
      </c>
      <c r="P13" t="str">
        <f t="shared" si="13"/>
        <v/>
      </c>
      <c r="Q13" t="str">
        <f t="shared" si="13"/>
        <v/>
      </c>
      <c r="R13" t="str">
        <f t="shared" si="13"/>
        <v/>
      </c>
      <c r="S13" t="str">
        <f t="shared" si="13"/>
        <v/>
      </c>
      <c r="T13" t="str">
        <f t="shared" si="13"/>
        <v/>
      </c>
      <c r="U13" t="str">
        <f t="shared" si="13"/>
        <v/>
      </c>
      <c r="V13" t="str">
        <f t="shared" si="13"/>
        <v/>
      </c>
      <c r="W13" t="str">
        <f t="shared" si="13"/>
        <v/>
      </c>
      <c r="X13" t="str">
        <f t="shared" si="13"/>
        <v/>
      </c>
      <c r="Y13" t="str">
        <f t="shared" si="13"/>
        <v/>
      </c>
      <c r="Z13" t="str">
        <f t="shared" si="13"/>
        <v/>
      </c>
      <c r="AA13" t="str">
        <f t="shared" si="13"/>
        <v/>
      </c>
      <c r="AB13" t="str">
        <f t="shared" si="13"/>
        <v/>
      </c>
      <c r="AC13" t="str">
        <f t="shared" si="13"/>
        <v/>
      </c>
      <c r="AD13" t="str">
        <f t="shared" si="13"/>
        <v/>
      </c>
      <c r="AE13" t="str">
        <f t="shared" si="13"/>
        <v/>
      </c>
      <c r="AF13" t="str">
        <f t="shared" si="13"/>
        <v/>
      </c>
      <c r="AG13" t="str">
        <f t="shared" si="13"/>
        <v/>
      </c>
      <c r="AH13" t="str">
        <f t="shared" si="13"/>
        <v/>
      </c>
      <c r="AI13" t="str">
        <f t="shared" si="13"/>
        <v/>
      </c>
      <c r="AJ13" t="str">
        <f t="shared" si="13"/>
        <v/>
      </c>
      <c r="AK13" t="str">
        <f t="shared" si="13"/>
        <v/>
      </c>
    </row>
    <row r="15" spans="1:37" x14ac:dyDescent="0.3">
      <c r="A15" t="str">
        <f>'Transfer Definitions'!A13</f>
        <v>Migration Type 2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  <c r="W15">
        <v>2016</v>
      </c>
      <c r="X15">
        <v>2017</v>
      </c>
      <c r="Y15">
        <v>2018</v>
      </c>
      <c r="Z15">
        <v>2019</v>
      </c>
      <c r="AA15">
        <v>2020</v>
      </c>
      <c r="AB15">
        <v>2021</v>
      </c>
      <c r="AC15">
        <v>2022</v>
      </c>
      <c r="AD15">
        <v>2023</v>
      </c>
      <c r="AE15">
        <v>2024</v>
      </c>
      <c r="AF15">
        <v>2025</v>
      </c>
      <c r="AG15">
        <v>2026</v>
      </c>
      <c r="AH15">
        <v>2027</v>
      </c>
      <c r="AI15">
        <v>2028</v>
      </c>
      <c r="AJ15">
        <v>2029</v>
      </c>
      <c r="AK15">
        <v>2030</v>
      </c>
    </row>
    <row r="16" spans="1:37" x14ac:dyDescent="0.3">
      <c r="A16" t="str">
        <f>IF('Transfer Definitions'!C14="y",'Population Definitions'!A2,"...")</f>
        <v>...</v>
      </c>
      <c r="B16" t="str">
        <f>IF('Transfer Definitions'!C14="y","---&gt;","")</f>
        <v/>
      </c>
      <c r="C16" t="str">
        <f>IF('Transfer Definitions'!C14="y",'Population Definitions'!A3,"")</f>
        <v/>
      </c>
      <c r="D16" t="str">
        <f t="shared" ref="D16:D27" si="14">IF(A16&lt;&gt;"...","Probability","")</f>
        <v/>
      </c>
      <c r="E16" t="str">
        <f t="shared" ref="E16:E27" si="15">IF(A16&lt;&gt;"...",IF(SUMPRODUCT(--(G16:AK16&lt;&gt;""))=0,0,"N.A."),"")</f>
        <v/>
      </c>
      <c r="F16" t="str">
        <f t="shared" ref="F16:F27" si="16">IF(A16&lt;&gt;"...","OR","")</f>
        <v/>
      </c>
    </row>
    <row r="17" spans="1:37" x14ac:dyDescent="0.3">
      <c r="A17" t="str">
        <f>IF('Transfer Definitions'!D14="y",'Population Definitions'!A2,"...")</f>
        <v>...</v>
      </c>
      <c r="B17" t="str">
        <f>IF('Transfer Definitions'!D14="y","---&gt;","")</f>
        <v/>
      </c>
      <c r="C17" t="str">
        <f>IF('Transfer Definitions'!D14="y",'Population Definitions'!A4,"")</f>
        <v/>
      </c>
      <c r="D17" t="str">
        <f t="shared" si="14"/>
        <v/>
      </c>
      <c r="E17" t="str">
        <f t="shared" si="15"/>
        <v/>
      </c>
      <c r="F17" t="str">
        <f t="shared" si="16"/>
        <v/>
      </c>
      <c r="G17" t="str">
        <f t="shared" ref="G17:AK17" si="17">IF(G16="","",G16)</f>
        <v/>
      </c>
      <c r="H17" t="str">
        <f t="shared" si="17"/>
        <v/>
      </c>
      <c r="I17" t="str">
        <f t="shared" si="17"/>
        <v/>
      </c>
      <c r="J17" t="str">
        <f t="shared" si="17"/>
        <v/>
      </c>
      <c r="K17" t="str">
        <f t="shared" si="17"/>
        <v/>
      </c>
      <c r="L17" t="str">
        <f t="shared" si="17"/>
        <v/>
      </c>
      <c r="M17" t="str">
        <f t="shared" si="17"/>
        <v/>
      </c>
      <c r="N17" t="str">
        <f t="shared" si="17"/>
        <v/>
      </c>
      <c r="O17" t="str">
        <f t="shared" si="17"/>
        <v/>
      </c>
      <c r="P17" t="str">
        <f t="shared" si="17"/>
        <v/>
      </c>
      <c r="Q17" t="str">
        <f t="shared" si="17"/>
        <v/>
      </c>
      <c r="R17" t="str">
        <f t="shared" si="17"/>
        <v/>
      </c>
      <c r="S17" t="str">
        <f t="shared" si="17"/>
        <v/>
      </c>
      <c r="T17" t="str">
        <f t="shared" si="17"/>
        <v/>
      </c>
      <c r="U17" t="str">
        <f t="shared" si="17"/>
        <v/>
      </c>
      <c r="V17" t="str">
        <f t="shared" si="17"/>
        <v/>
      </c>
      <c r="W17" t="str">
        <f t="shared" si="17"/>
        <v/>
      </c>
      <c r="X17" t="str">
        <f t="shared" si="17"/>
        <v/>
      </c>
      <c r="Y17" t="str">
        <f t="shared" si="17"/>
        <v/>
      </c>
      <c r="Z17" t="str">
        <f t="shared" si="17"/>
        <v/>
      </c>
      <c r="AA17" t="str">
        <f t="shared" si="17"/>
        <v/>
      </c>
      <c r="AB17" t="str">
        <f t="shared" si="17"/>
        <v/>
      </c>
      <c r="AC17" t="str">
        <f t="shared" si="17"/>
        <v/>
      </c>
      <c r="AD17" t="str">
        <f t="shared" si="17"/>
        <v/>
      </c>
      <c r="AE17" t="str">
        <f t="shared" si="17"/>
        <v/>
      </c>
      <c r="AF17" t="str">
        <f t="shared" si="17"/>
        <v/>
      </c>
      <c r="AG17" t="str">
        <f t="shared" si="17"/>
        <v/>
      </c>
      <c r="AH17" t="str">
        <f t="shared" si="17"/>
        <v/>
      </c>
      <c r="AI17" t="str">
        <f t="shared" si="17"/>
        <v/>
      </c>
      <c r="AJ17" t="str">
        <f t="shared" si="17"/>
        <v/>
      </c>
      <c r="AK17" t="str">
        <f t="shared" si="17"/>
        <v/>
      </c>
    </row>
    <row r="18" spans="1:37" x14ac:dyDescent="0.3">
      <c r="A18" t="str">
        <f>IF('Transfer Definitions'!E14="y",'Population Definitions'!A2,"...")</f>
        <v>...</v>
      </c>
      <c r="B18" t="str">
        <f>IF('Transfer Definitions'!E14="y","---&gt;","")</f>
        <v/>
      </c>
      <c r="C18" t="str">
        <f>IF('Transfer Definitions'!E14="y",'Population Definitions'!A5,"")</f>
        <v/>
      </c>
      <c r="D18" t="str">
        <f t="shared" si="14"/>
        <v/>
      </c>
      <c r="E18" t="str">
        <f t="shared" si="15"/>
        <v/>
      </c>
      <c r="F18" t="str">
        <f t="shared" si="16"/>
        <v/>
      </c>
      <c r="G18" t="str">
        <f t="shared" ref="G18:AK18" si="18">IF(G16="","",G16)</f>
        <v/>
      </c>
      <c r="H18" t="str">
        <f t="shared" si="18"/>
        <v/>
      </c>
      <c r="I18" t="str">
        <f t="shared" si="18"/>
        <v/>
      </c>
      <c r="J18" t="str">
        <f t="shared" si="18"/>
        <v/>
      </c>
      <c r="K18" t="str">
        <f t="shared" si="18"/>
        <v/>
      </c>
      <c r="L18" t="str">
        <f t="shared" si="18"/>
        <v/>
      </c>
      <c r="M18" t="str">
        <f t="shared" si="18"/>
        <v/>
      </c>
      <c r="N18" t="str">
        <f t="shared" si="18"/>
        <v/>
      </c>
      <c r="O18" t="str">
        <f t="shared" si="18"/>
        <v/>
      </c>
      <c r="P18" t="str">
        <f t="shared" si="18"/>
        <v/>
      </c>
      <c r="Q18" t="str">
        <f t="shared" si="18"/>
        <v/>
      </c>
      <c r="R18" t="str">
        <f t="shared" si="18"/>
        <v/>
      </c>
      <c r="S18" t="str">
        <f t="shared" si="18"/>
        <v/>
      </c>
      <c r="T18" t="str">
        <f t="shared" si="18"/>
        <v/>
      </c>
      <c r="U18" t="str">
        <f t="shared" si="18"/>
        <v/>
      </c>
      <c r="V18" t="str">
        <f t="shared" si="18"/>
        <v/>
      </c>
      <c r="W18" t="str">
        <f t="shared" si="18"/>
        <v/>
      </c>
      <c r="X18" t="str">
        <f t="shared" si="18"/>
        <v/>
      </c>
      <c r="Y18" t="str">
        <f t="shared" si="18"/>
        <v/>
      </c>
      <c r="Z18" t="str">
        <f t="shared" si="18"/>
        <v/>
      </c>
      <c r="AA18" t="str">
        <f t="shared" si="18"/>
        <v/>
      </c>
      <c r="AB18" t="str">
        <f t="shared" si="18"/>
        <v/>
      </c>
      <c r="AC18" t="str">
        <f t="shared" si="18"/>
        <v/>
      </c>
      <c r="AD18" t="str">
        <f t="shared" si="18"/>
        <v/>
      </c>
      <c r="AE18" t="str">
        <f t="shared" si="18"/>
        <v/>
      </c>
      <c r="AF18" t="str">
        <f t="shared" si="18"/>
        <v/>
      </c>
      <c r="AG18" t="str">
        <f t="shared" si="18"/>
        <v/>
      </c>
      <c r="AH18" t="str">
        <f t="shared" si="18"/>
        <v/>
      </c>
      <c r="AI18" t="str">
        <f t="shared" si="18"/>
        <v/>
      </c>
      <c r="AJ18" t="str">
        <f t="shared" si="18"/>
        <v/>
      </c>
      <c r="AK18" t="str">
        <f t="shared" si="18"/>
        <v/>
      </c>
    </row>
    <row r="19" spans="1:37" x14ac:dyDescent="0.3">
      <c r="A19" t="str">
        <f>IF('Transfer Definitions'!B15="y",'Population Definitions'!A3,"...")</f>
        <v>...</v>
      </c>
      <c r="B19" t="str">
        <f>IF('Transfer Definitions'!B15="y","---&gt;","")</f>
        <v/>
      </c>
      <c r="C19" t="str">
        <f>IF('Transfer Definitions'!B15="y",'Population Definitions'!A2,"")</f>
        <v/>
      </c>
      <c r="D19" t="str">
        <f t="shared" si="14"/>
        <v/>
      </c>
      <c r="E19" t="str">
        <f t="shared" si="15"/>
        <v/>
      </c>
      <c r="F19" t="str">
        <f t="shared" si="16"/>
        <v/>
      </c>
      <c r="G19" t="str">
        <f t="shared" ref="G19:AK19" si="19">IF(G16="","",G16)</f>
        <v/>
      </c>
      <c r="H19" t="str">
        <f t="shared" si="19"/>
        <v/>
      </c>
      <c r="I19" t="str">
        <f t="shared" si="19"/>
        <v/>
      </c>
      <c r="J19" t="str">
        <f t="shared" si="19"/>
        <v/>
      </c>
      <c r="K19" t="str">
        <f t="shared" si="19"/>
        <v/>
      </c>
      <c r="L19" t="str">
        <f t="shared" si="19"/>
        <v/>
      </c>
      <c r="M19" t="str">
        <f t="shared" si="19"/>
        <v/>
      </c>
      <c r="N19" t="str">
        <f t="shared" si="19"/>
        <v/>
      </c>
      <c r="O19" t="str">
        <f t="shared" si="19"/>
        <v/>
      </c>
      <c r="P19" t="str">
        <f t="shared" si="19"/>
        <v/>
      </c>
      <c r="Q19" t="str">
        <f t="shared" si="19"/>
        <v/>
      </c>
      <c r="R19" t="str">
        <f t="shared" si="19"/>
        <v/>
      </c>
      <c r="S19" t="str">
        <f t="shared" si="19"/>
        <v/>
      </c>
      <c r="T19" t="str">
        <f t="shared" si="19"/>
        <v/>
      </c>
      <c r="U19" t="str">
        <f t="shared" si="19"/>
        <v/>
      </c>
      <c r="V19" t="str">
        <f t="shared" si="19"/>
        <v/>
      </c>
      <c r="W19" t="str">
        <f t="shared" si="19"/>
        <v/>
      </c>
      <c r="X19" t="str">
        <f t="shared" si="19"/>
        <v/>
      </c>
      <c r="Y19" t="str">
        <f t="shared" si="19"/>
        <v/>
      </c>
      <c r="Z19" t="str">
        <f t="shared" si="19"/>
        <v/>
      </c>
      <c r="AA19" t="str">
        <f t="shared" si="19"/>
        <v/>
      </c>
      <c r="AB19" t="str">
        <f t="shared" si="19"/>
        <v/>
      </c>
      <c r="AC19" t="str">
        <f t="shared" si="19"/>
        <v/>
      </c>
      <c r="AD19" t="str">
        <f t="shared" si="19"/>
        <v/>
      </c>
      <c r="AE19" t="str">
        <f t="shared" si="19"/>
        <v/>
      </c>
      <c r="AF19" t="str">
        <f t="shared" si="19"/>
        <v/>
      </c>
      <c r="AG19" t="str">
        <f t="shared" si="19"/>
        <v/>
      </c>
      <c r="AH19" t="str">
        <f t="shared" si="19"/>
        <v/>
      </c>
      <c r="AI19" t="str">
        <f t="shared" si="19"/>
        <v/>
      </c>
      <c r="AJ19" t="str">
        <f t="shared" si="19"/>
        <v/>
      </c>
      <c r="AK19" t="str">
        <f t="shared" si="19"/>
        <v/>
      </c>
    </row>
    <row r="20" spans="1:37" x14ac:dyDescent="0.3">
      <c r="A20" t="str">
        <f>IF('Transfer Definitions'!D15="y",'Population Definitions'!A3,"...")</f>
        <v>...</v>
      </c>
      <c r="B20" t="str">
        <f>IF('Transfer Definitions'!D15="y","---&gt;","")</f>
        <v/>
      </c>
      <c r="C20" t="str">
        <f>IF('Transfer Definitions'!D15="y",'Population Definitions'!A4,"")</f>
        <v/>
      </c>
      <c r="D20" t="str">
        <f t="shared" si="14"/>
        <v/>
      </c>
      <c r="E20" t="str">
        <f t="shared" si="15"/>
        <v/>
      </c>
      <c r="F20" t="str">
        <f t="shared" si="16"/>
        <v/>
      </c>
      <c r="G20" t="str">
        <f t="shared" ref="G20:AK20" si="20">IF(G16="","",G16)</f>
        <v/>
      </c>
      <c r="H20" t="str">
        <f t="shared" si="20"/>
        <v/>
      </c>
      <c r="I20" t="str">
        <f t="shared" si="20"/>
        <v/>
      </c>
      <c r="J20" t="str">
        <f t="shared" si="20"/>
        <v/>
      </c>
      <c r="K20" t="str">
        <f t="shared" si="20"/>
        <v/>
      </c>
      <c r="L20" t="str">
        <f t="shared" si="20"/>
        <v/>
      </c>
      <c r="M20" t="str">
        <f t="shared" si="20"/>
        <v/>
      </c>
      <c r="N20" t="str">
        <f t="shared" si="20"/>
        <v/>
      </c>
      <c r="O20" t="str">
        <f t="shared" si="20"/>
        <v/>
      </c>
      <c r="P20" t="str">
        <f t="shared" si="20"/>
        <v/>
      </c>
      <c r="Q20" t="str">
        <f t="shared" si="20"/>
        <v/>
      </c>
      <c r="R20" t="str">
        <f t="shared" si="20"/>
        <v/>
      </c>
      <c r="S20" t="str">
        <f t="shared" si="20"/>
        <v/>
      </c>
      <c r="T20" t="str">
        <f t="shared" si="20"/>
        <v/>
      </c>
      <c r="U20" t="str">
        <f t="shared" si="20"/>
        <v/>
      </c>
      <c r="V20" t="str">
        <f t="shared" si="20"/>
        <v/>
      </c>
      <c r="W20" t="str">
        <f t="shared" si="20"/>
        <v/>
      </c>
      <c r="X20" t="str">
        <f t="shared" si="20"/>
        <v/>
      </c>
      <c r="Y20" t="str">
        <f t="shared" si="20"/>
        <v/>
      </c>
      <c r="Z20" t="str">
        <f t="shared" si="20"/>
        <v/>
      </c>
      <c r="AA20" t="str">
        <f t="shared" si="20"/>
        <v/>
      </c>
      <c r="AB20" t="str">
        <f t="shared" si="20"/>
        <v/>
      </c>
      <c r="AC20" t="str">
        <f t="shared" si="20"/>
        <v/>
      </c>
      <c r="AD20" t="str">
        <f t="shared" si="20"/>
        <v/>
      </c>
      <c r="AE20" t="str">
        <f t="shared" si="20"/>
        <v/>
      </c>
      <c r="AF20" t="str">
        <f t="shared" si="20"/>
        <v/>
      </c>
      <c r="AG20" t="str">
        <f t="shared" si="20"/>
        <v/>
      </c>
      <c r="AH20" t="str">
        <f t="shared" si="20"/>
        <v/>
      </c>
      <c r="AI20" t="str">
        <f t="shared" si="20"/>
        <v/>
      </c>
      <c r="AJ20" t="str">
        <f t="shared" si="20"/>
        <v/>
      </c>
      <c r="AK20" t="str">
        <f t="shared" si="20"/>
        <v/>
      </c>
    </row>
    <row r="21" spans="1:37" x14ac:dyDescent="0.3">
      <c r="A21" t="str">
        <f>IF('Transfer Definitions'!E15="y",'Population Definitions'!A3,"...")</f>
        <v>...</v>
      </c>
      <c r="B21" t="str">
        <f>IF('Transfer Definitions'!E15="y","---&gt;","")</f>
        <v/>
      </c>
      <c r="C21" t="str">
        <f>IF('Transfer Definitions'!E15="y",'Population Definitions'!A5,"")</f>
        <v/>
      </c>
      <c r="D21" t="str">
        <f t="shared" si="14"/>
        <v/>
      </c>
      <c r="E21" t="str">
        <f t="shared" si="15"/>
        <v/>
      </c>
      <c r="F21" t="str">
        <f t="shared" si="16"/>
        <v/>
      </c>
      <c r="G21" t="str">
        <f t="shared" ref="G21:AK21" si="21">IF(G16="","",G16)</f>
        <v/>
      </c>
      <c r="H21" t="str">
        <f t="shared" si="21"/>
        <v/>
      </c>
      <c r="I21" t="str">
        <f t="shared" si="21"/>
        <v/>
      </c>
      <c r="J21" t="str">
        <f t="shared" si="21"/>
        <v/>
      </c>
      <c r="K21" t="str">
        <f t="shared" si="21"/>
        <v/>
      </c>
      <c r="L21" t="str">
        <f t="shared" si="21"/>
        <v/>
      </c>
      <c r="M21" t="str">
        <f t="shared" si="21"/>
        <v/>
      </c>
      <c r="N21" t="str">
        <f t="shared" si="21"/>
        <v/>
      </c>
      <c r="O21" t="str">
        <f t="shared" si="21"/>
        <v/>
      </c>
      <c r="P21" t="str">
        <f t="shared" si="21"/>
        <v/>
      </c>
      <c r="Q21" t="str">
        <f t="shared" si="21"/>
        <v/>
      </c>
      <c r="R21" t="str">
        <f t="shared" si="21"/>
        <v/>
      </c>
      <c r="S21" t="str">
        <f t="shared" si="21"/>
        <v/>
      </c>
      <c r="T21" t="str">
        <f t="shared" si="21"/>
        <v/>
      </c>
      <c r="U21" t="str">
        <f t="shared" si="21"/>
        <v/>
      </c>
      <c r="V21" t="str">
        <f t="shared" si="21"/>
        <v/>
      </c>
      <c r="W21" t="str">
        <f t="shared" si="21"/>
        <v/>
      </c>
      <c r="X21" t="str">
        <f t="shared" si="21"/>
        <v/>
      </c>
      <c r="Y21" t="str">
        <f t="shared" si="21"/>
        <v/>
      </c>
      <c r="Z21" t="str">
        <f t="shared" si="21"/>
        <v/>
      </c>
      <c r="AA21" t="str">
        <f t="shared" si="21"/>
        <v/>
      </c>
      <c r="AB21" t="str">
        <f t="shared" si="21"/>
        <v/>
      </c>
      <c r="AC21" t="str">
        <f t="shared" si="21"/>
        <v/>
      </c>
      <c r="AD21" t="str">
        <f t="shared" si="21"/>
        <v/>
      </c>
      <c r="AE21" t="str">
        <f t="shared" si="21"/>
        <v/>
      </c>
      <c r="AF21" t="str">
        <f t="shared" si="21"/>
        <v/>
      </c>
      <c r="AG21" t="str">
        <f t="shared" si="21"/>
        <v/>
      </c>
      <c r="AH21" t="str">
        <f t="shared" si="21"/>
        <v/>
      </c>
      <c r="AI21" t="str">
        <f t="shared" si="21"/>
        <v/>
      </c>
      <c r="AJ21" t="str">
        <f t="shared" si="21"/>
        <v/>
      </c>
      <c r="AK21" t="str">
        <f t="shared" si="21"/>
        <v/>
      </c>
    </row>
    <row r="22" spans="1:37" x14ac:dyDescent="0.3">
      <c r="A22" t="str">
        <f>IF('Transfer Definitions'!B16="y",'Population Definitions'!A4,"...")</f>
        <v>...</v>
      </c>
      <c r="B22" t="str">
        <f>IF('Transfer Definitions'!B16="y","---&gt;","")</f>
        <v/>
      </c>
      <c r="C22" t="str">
        <f>IF('Transfer Definitions'!B16="y",'Population Definitions'!A2,"")</f>
        <v/>
      </c>
      <c r="D22" t="str">
        <f t="shared" si="14"/>
        <v/>
      </c>
      <c r="E22" t="str">
        <f t="shared" si="15"/>
        <v/>
      </c>
      <c r="F22" t="str">
        <f t="shared" si="16"/>
        <v/>
      </c>
      <c r="G22" t="str">
        <f t="shared" ref="G22:AK22" si="22">IF(G16="","",G16)</f>
        <v/>
      </c>
      <c r="H22" t="str">
        <f t="shared" si="22"/>
        <v/>
      </c>
      <c r="I22" t="str">
        <f t="shared" si="22"/>
        <v/>
      </c>
      <c r="J22" t="str">
        <f t="shared" si="22"/>
        <v/>
      </c>
      <c r="K22" t="str">
        <f t="shared" si="22"/>
        <v/>
      </c>
      <c r="L22" t="str">
        <f t="shared" si="22"/>
        <v/>
      </c>
      <c r="M22" t="str">
        <f t="shared" si="22"/>
        <v/>
      </c>
      <c r="N22" t="str">
        <f t="shared" si="22"/>
        <v/>
      </c>
      <c r="O22" t="str">
        <f t="shared" si="22"/>
        <v/>
      </c>
      <c r="P22" t="str">
        <f t="shared" si="22"/>
        <v/>
      </c>
      <c r="Q22" t="str">
        <f t="shared" si="22"/>
        <v/>
      </c>
      <c r="R22" t="str">
        <f t="shared" si="22"/>
        <v/>
      </c>
      <c r="S22" t="str">
        <f t="shared" si="22"/>
        <v/>
      </c>
      <c r="T22" t="str">
        <f t="shared" si="22"/>
        <v/>
      </c>
      <c r="U22" t="str">
        <f t="shared" si="22"/>
        <v/>
      </c>
      <c r="V22" t="str">
        <f t="shared" si="22"/>
        <v/>
      </c>
      <c r="W22" t="str">
        <f t="shared" si="22"/>
        <v/>
      </c>
      <c r="X22" t="str">
        <f t="shared" si="22"/>
        <v/>
      </c>
      <c r="Y22" t="str">
        <f t="shared" si="22"/>
        <v/>
      </c>
      <c r="Z22" t="str">
        <f t="shared" si="22"/>
        <v/>
      </c>
      <c r="AA22" t="str">
        <f t="shared" si="22"/>
        <v/>
      </c>
      <c r="AB22" t="str">
        <f t="shared" si="22"/>
        <v/>
      </c>
      <c r="AC22" t="str">
        <f t="shared" si="22"/>
        <v/>
      </c>
      <c r="AD22" t="str">
        <f t="shared" si="22"/>
        <v/>
      </c>
      <c r="AE22" t="str">
        <f t="shared" si="22"/>
        <v/>
      </c>
      <c r="AF22" t="str">
        <f t="shared" si="22"/>
        <v/>
      </c>
      <c r="AG22" t="str">
        <f t="shared" si="22"/>
        <v/>
      </c>
      <c r="AH22" t="str">
        <f t="shared" si="22"/>
        <v/>
      </c>
      <c r="AI22" t="str">
        <f t="shared" si="22"/>
        <v/>
      </c>
      <c r="AJ22" t="str">
        <f t="shared" si="22"/>
        <v/>
      </c>
      <c r="AK22" t="str">
        <f t="shared" si="22"/>
        <v/>
      </c>
    </row>
    <row r="23" spans="1:37" x14ac:dyDescent="0.3">
      <c r="A23" t="str">
        <f>IF('Transfer Definitions'!C16="y",'Population Definitions'!A4,"...")</f>
        <v>...</v>
      </c>
      <c r="B23" t="str">
        <f>IF('Transfer Definitions'!C16="y","---&gt;","")</f>
        <v/>
      </c>
      <c r="C23" t="str">
        <f>IF('Transfer Definitions'!C16="y",'Population Definitions'!A3,"")</f>
        <v/>
      </c>
      <c r="D23" t="str">
        <f t="shared" si="14"/>
        <v/>
      </c>
      <c r="E23" t="str">
        <f t="shared" si="15"/>
        <v/>
      </c>
      <c r="F23" t="str">
        <f t="shared" si="16"/>
        <v/>
      </c>
      <c r="G23" t="str">
        <f t="shared" ref="G23:AK23" si="23">IF(G16="","",G16)</f>
        <v/>
      </c>
      <c r="H23" t="str">
        <f t="shared" si="23"/>
        <v/>
      </c>
      <c r="I23" t="str">
        <f t="shared" si="23"/>
        <v/>
      </c>
      <c r="J23" t="str">
        <f t="shared" si="23"/>
        <v/>
      </c>
      <c r="K23" t="str">
        <f t="shared" si="23"/>
        <v/>
      </c>
      <c r="L23" t="str">
        <f t="shared" si="23"/>
        <v/>
      </c>
      <c r="M23" t="str">
        <f t="shared" si="23"/>
        <v/>
      </c>
      <c r="N23" t="str">
        <f t="shared" si="23"/>
        <v/>
      </c>
      <c r="O23" t="str">
        <f t="shared" si="23"/>
        <v/>
      </c>
      <c r="P23" t="str">
        <f t="shared" si="23"/>
        <v/>
      </c>
      <c r="Q23" t="str">
        <f t="shared" si="23"/>
        <v/>
      </c>
      <c r="R23" t="str">
        <f t="shared" si="23"/>
        <v/>
      </c>
      <c r="S23" t="str">
        <f t="shared" si="23"/>
        <v/>
      </c>
      <c r="T23" t="str">
        <f t="shared" si="23"/>
        <v/>
      </c>
      <c r="U23" t="str">
        <f t="shared" si="23"/>
        <v/>
      </c>
      <c r="V23" t="str">
        <f t="shared" si="23"/>
        <v/>
      </c>
      <c r="W23" t="str">
        <f t="shared" si="23"/>
        <v/>
      </c>
      <c r="X23" t="str">
        <f t="shared" si="23"/>
        <v/>
      </c>
      <c r="Y23" t="str">
        <f t="shared" si="23"/>
        <v/>
      </c>
      <c r="Z23" t="str">
        <f t="shared" si="23"/>
        <v/>
      </c>
      <c r="AA23" t="str">
        <f t="shared" si="23"/>
        <v/>
      </c>
      <c r="AB23" t="str">
        <f t="shared" si="23"/>
        <v/>
      </c>
      <c r="AC23" t="str">
        <f t="shared" si="23"/>
        <v/>
      </c>
      <c r="AD23" t="str">
        <f t="shared" si="23"/>
        <v/>
      </c>
      <c r="AE23" t="str">
        <f t="shared" si="23"/>
        <v/>
      </c>
      <c r="AF23" t="str">
        <f t="shared" si="23"/>
        <v/>
      </c>
      <c r="AG23" t="str">
        <f t="shared" si="23"/>
        <v/>
      </c>
      <c r="AH23" t="str">
        <f t="shared" si="23"/>
        <v/>
      </c>
      <c r="AI23" t="str">
        <f t="shared" si="23"/>
        <v/>
      </c>
      <c r="AJ23" t="str">
        <f t="shared" si="23"/>
        <v/>
      </c>
      <c r="AK23" t="str">
        <f t="shared" si="23"/>
        <v/>
      </c>
    </row>
    <row r="24" spans="1:37" x14ac:dyDescent="0.3">
      <c r="A24" t="str">
        <f>IF('Transfer Definitions'!E16="y",'Population Definitions'!A4,"...")</f>
        <v>...</v>
      </c>
      <c r="B24" t="str">
        <f>IF('Transfer Definitions'!E16="y","---&gt;","")</f>
        <v/>
      </c>
      <c r="C24" t="str">
        <f>IF('Transfer Definitions'!E16="y",'Population Definitions'!A5,"")</f>
        <v/>
      </c>
      <c r="D24" t="str">
        <f t="shared" si="14"/>
        <v/>
      </c>
      <c r="E24" t="str">
        <f t="shared" si="15"/>
        <v/>
      </c>
      <c r="F24" t="str">
        <f t="shared" si="16"/>
        <v/>
      </c>
      <c r="G24" t="str">
        <f t="shared" ref="G24:AK24" si="24">IF(G16="","",G16)</f>
        <v/>
      </c>
      <c r="H24" t="str">
        <f t="shared" si="24"/>
        <v/>
      </c>
      <c r="I24" t="str">
        <f t="shared" si="24"/>
        <v/>
      </c>
      <c r="J24" t="str">
        <f t="shared" si="24"/>
        <v/>
      </c>
      <c r="K24" t="str">
        <f t="shared" si="24"/>
        <v/>
      </c>
      <c r="L24" t="str">
        <f t="shared" si="24"/>
        <v/>
      </c>
      <c r="M24" t="str">
        <f t="shared" si="24"/>
        <v/>
      </c>
      <c r="N24" t="str">
        <f t="shared" si="24"/>
        <v/>
      </c>
      <c r="O24" t="str">
        <f t="shared" si="24"/>
        <v/>
      </c>
      <c r="P24" t="str">
        <f t="shared" si="24"/>
        <v/>
      </c>
      <c r="Q24" t="str">
        <f t="shared" si="24"/>
        <v/>
      </c>
      <c r="R24" t="str">
        <f t="shared" si="24"/>
        <v/>
      </c>
      <c r="S24" t="str">
        <f t="shared" si="24"/>
        <v/>
      </c>
      <c r="T24" t="str">
        <f t="shared" si="24"/>
        <v/>
      </c>
      <c r="U24" t="str">
        <f t="shared" si="24"/>
        <v/>
      </c>
      <c r="V24" t="str">
        <f t="shared" si="24"/>
        <v/>
      </c>
      <c r="W24" t="str">
        <f t="shared" si="24"/>
        <v/>
      </c>
      <c r="X24" t="str">
        <f t="shared" si="24"/>
        <v/>
      </c>
      <c r="Y24" t="str">
        <f t="shared" si="24"/>
        <v/>
      </c>
      <c r="Z24" t="str">
        <f t="shared" si="24"/>
        <v/>
      </c>
      <c r="AA24" t="str">
        <f t="shared" si="24"/>
        <v/>
      </c>
      <c r="AB24" t="str">
        <f t="shared" si="24"/>
        <v/>
      </c>
      <c r="AC24" t="str">
        <f t="shared" si="24"/>
        <v/>
      </c>
      <c r="AD24" t="str">
        <f t="shared" si="24"/>
        <v/>
      </c>
      <c r="AE24" t="str">
        <f t="shared" si="24"/>
        <v/>
      </c>
      <c r="AF24" t="str">
        <f t="shared" si="24"/>
        <v/>
      </c>
      <c r="AG24" t="str">
        <f t="shared" si="24"/>
        <v/>
      </c>
      <c r="AH24" t="str">
        <f t="shared" si="24"/>
        <v/>
      </c>
      <c r="AI24" t="str">
        <f t="shared" si="24"/>
        <v/>
      </c>
      <c r="AJ24" t="str">
        <f t="shared" si="24"/>
        <v/>
      </c>
      <c r="AK24" t="str">
        <f t="shared" si="24"/>
        <v/>
      </c>
    </row>
    <row r="25" spans="1:37" x14ac:dyDescent="0.3">
      <c r="A25" t="str">
        <f>IF('Transfer Definitions'!B17="y",'Population Definitions'!A5,"...")</f>
        <v>...</v>
      </c>
      <c r="B25" t="str">
        <f>IF('Transfer Definitions'!B17="y","---&gt;","")</f>
        <v/>
      </c>
      <c r="C25" t="str">
        <f>IF('Transfer Definitions'!B17="y",'Population Definitions'!A2,"")</f>
        <v/>
      </c>
      <c r="D25" t="str">
        <f t="shared" si="14"/>
        <v/>
      </c>
      <c r="E25" t="str">
        <f t="shared" si="15"/>
        <v/>
      </c>
      <c r="F25" t="str">
        <f t="shared" si="16"/>
        <v/>
      </c>
      <c r="G25" t="str">
        <f t="shared" ref="G25:AK25" si="25">IF(G16="","",G16)</f>
        <v/>
      </c>
      <c r="H25" t="str">
        <f t="shared" si="25"/>
        <v/>
      </c>
      <c r="I25" t="str">
        <f t="shared" si="25"/>
        <v/>
      </c>
      <c r="J25" t="str">
        <f t="shared" si="25"/>
        <v/>
      </c>
      <c r="K25" t="str">
        <f t="shared" si="25"/>
        <v/>
      </c>
      <c r="L25" t="str">
        <f t="shared" si="25"/>
        <v/>
      </c>
      <c r="M25" t="str">
        <f t="shared" si="25"/>
        <v/>
      </c>
      <c r="N25" t="str">
        <f t="shared" si="25"/>
        <v/>
      </c>
      <c r="O25" t="str">
        <f t="shared" si="25"/>
        <v/>
      </c>
      <c r="P25" t="str">
        <f t="shared" si="25"/>
        <v/>
      </c>
      <c r="Q25" t="str">
        <f t="shared" si="25"/>
        <v/>
      </c>
      <c r="R25" t="str">
        <f t="shared" si="25"/>
        <v/>
      </c>
      <c r="S25" t="str">
        <f t="shared" si="25"/>
        <v/>
      </c>
      <c r="T25" t="str">
        <f t="shared" si="25"/>
        <v/>
      </c>
      <c r="U25" t="str">
        <f t="shared" si="25"/>
        <v/>
      </c>
      <c r="V25" t="str">
        <f t="shared" si="25"/>
        <v/>
      </c>
      <c r="W25" t="str">
        <f t="shared" si="25"/>
        <v/>
      </c>
      <c r="X25" t="str">
        <f t="shared" si="25"/>
        <v/>
      </c>
      <c r="Y25" t="str">
        <f t="shared" si="25"/>
        <v/>
      </c>
      <c r="Z25" t="str">
        <f t="shared" si="25"/>
        <v/>
      </c>
      <c r="AA25" t="str">
        <f t="shared" si="25"/>
        <v/>
      </c>
      <c r="AB25" t="str">
        <f t="shared" si="25"/>
        <v/>
      </c>
      <c r="AC25" t="str">
        <f t="shared" si="25"/>
        <v/>
      </c>
      <c r="AD25" t="str">
        <f t="shared" si="25"/>
        <v/>
      </c>
      <c r="AE25" t="str">
        <f t="shared" si="25"/>
        <v/>
      </c>
      <c r="AF25" t="str">
        <f t="shared" si="25"/>
        <v/>
      </c>
      <c r="AG25" t="str">
        <f t="shared" si="25"/>
        <v/>
      </c>
      <c r="AH25" t="str">
        <f t="shared" si="25"/>
        <v/>
      </c>
      <c r="AI25" t="str">
        <f t="shared" si="25"/>
        <v/>
      </c>
      <c r="AJ25" t="str">
        <f t="shared" si="25"/>
        <v/>
      </c>
      <c r="AK25" t="str">
        <f t="shared" si="25"/>
        <v/>
      </c>
    </row>
    <row r="26" spans="1:37" x14ac:dyDescent="0.3">
      <c r="A26" t="str">
        <f>IF('Transfer Definitions'!C17="y",'Population Definitions'!A5,"...")</f>
        <v>...</v>
      </c>
      <c r="B26" t="str">
        <f>IF('Transfer Definitions'!C17="y","---&gt;","")</f>
        <v/>
      </c>
      <c r="C26" t="str">
        <f>IF('Transfer Definitions'!C17="y",'Population Definitions'!A3,"")</f>
        <v/>
      </c>
      <c r="D26" t="str">
        <f t="shared" si="14"/>
        <v/>
      </c>
      <c r="E26" t="str">
        <f t="shared" si="15"/>
        <v/>
      </c>
      <c r="F26" t="str">
        <f t="shared" si="16"/>
        <v/>
      </c>
      <c r="G26" t="str">
        <f t="shared" ref="G26:AK26" si="26">IF(G16="","",G16)</f>
        <v/>
      </c>
      <c r="H26" t="str">
        <f t="shared" si="26"/>
        <v/>
      </c>
      <c r="I26" t="str">
        <f t="shared" si="26"/>
        <v/>
      </c>
      <c r="J26" t="str">
        <f t="shared" si="26"/>
        <v/>
      </c>
      <c r="K26" t="str">
        <f t="shared" si="26"/>
        <v/>
      </c>
      <c r="L26" t="str">
        <f t="shared" si="26"/>
        <v/>
      </c>
      <c r="M26" t="str">
        <f t="shared" si="26"/>
        <v/>
      </c>
      <c r="N26" t="str">
        <f t="shared" si="26"/>
        <v/>
      </c>
      <c r="O26" t="str">
        <f t="shared" si="26"/>
        <v/>
      </c>
      <c r="P26" t="str">
        <f t="shared" si="26"/>
        <v/>
      </c>
      <c r="Q26" t="str">
        <f t="shared" si="26"/>
        <v/>
      </c>
      <c r="R26" t="str">
        <f t="shared" si="26"/>
        <v/>
      </c>
      <c r="S26" t="str">
        <f t="shared" si="26"/>
        <v/>
      </c>
      <c r="T26" t="str">
        <f t="shared" si="26"/>
        <v/>
      </c>
      <c r="U26" t="str">
        <f t="shared" si="26"/>
        <v/>
      </c>
      <c r="V26" t="str">
        <f t="shared" si="26"/>
        <v/>
      </c>
      <c r="W26" t="str">
        <f t="shared" si="26"/>
        <v/>
      </c>
      <c r="X26" t="str">
        <f t="shared" si="26"/>
        <v/>
      </c>
      <c r="Y26" t="str">
        <f t="shared" si="26"/>
        <v/>
      </c>
      <c r="Z26" t="str">
        <f t="shared" si="26"/>
        <v/>
      </c>
      <c r="AA26" t="str">
        <f t="shared" si="26"/>
        <v/>
      </c>
      <c r="AB26" t="str">
        <f t="shared" si="26"/>
        <v/>
      </c>
      <c r="AC26" t="str">
        <f t="shared" si="26"/>
        <v/>
      </c>
      <c r="AD26" t="str">
        <f t="shared" si="26"/>
        <v/>
      </c>
      <c r="AE26" t="str">
        <f t="shared" si="26"/>
        <v/>
      </c>
      <c r="AF26" t="str">
        <f t="shared" si="26"/>
        <v/>
      </c>
      <c r="AG26" t="str">
        <f t="shared" si="26"/>
        <v/>
      </c>
      <c r="AH26" t="str">
        <f t="shared" si="26"/>
        <v/>
      </c>
      <c r="AI26" t="str">
        <f t="shared" si="26"/>
        <v/>
      </c>
      <c r="AJ26" t="str">
        <f t="shared" si="26"/>
        <v/>
      </c>
      <c r="AK26" t="str">
        <f t="shared" si="26"/>
        <v/>
      </c>
    </row>
    <row r="27" spans="1:37" x14ac:dyDescent="0.3">
      <c r="A27" t="str">
        <f>IF('Transfer Definitions'!D17="y",'Population Definitions'!A5,"...")</f>
        <v>...</v>
      </c>
      <c r="B27" t="str">
        <f>IF('Transfer Definitions'!D17="y","---&gt;","")</f>
        <v/>
      </c>
      <c r="C27" t="str">
        <f>IF('Transfer Definitions'!D17="y",'Population Definitions'!A4,"")</f>
        <v/>
      </c>
      <c r="D27" t="str">
        <f t="shared" si="14"/>
        <v/>
      </c>
      <c r="E27" t="str">
        <f t="shared" si="15"/>
        <v/>
      </c>
      <c r="F27" t="str">
        <f t="shared" si="16"/>
        <v/>
      </c>
      <c r="G27" t="str">
        <f t="shared" ref="G27:AK27" si="27">IF(G16="","",G16)</f>
        <v/>
      </c>
      <c r="H27" t="str">
        <f t="shared" si="27"/>
        <v/>
      </c>
      <c r="I27" t="str">
        <f t="shared" si="27"/>
        <v/>
      </c>
      <c r="J27" t="str">
        <f t="shared" si="27"/>
        <v/>
      </c>
      <c r="K27" t="str">
        <f t="shared" si="27"/>
        <v/>
      </c>
      <c r="L27" t="str">
        <f t="shared" si="27"/>
        <v/>
      </c>
      <c r="M27" t="str">
        <f t="shared" si="27"/>
        <v/>
      </c>
      <c r="N27" t="str">
        <f t="shared" si="27"/>
        <v/>
      </c>
      <c r="O27" t="str">
        <f t="shared" si="27"/>
        <v/>
      </c>
      <c r="P27" t="str">
        <f t="shared" si="27"/>
        <v/>
      </c>
      <c r="Q27" t="str">
        <f t="shared" si="27"/>
        <v/>
      </c>
      <c r="R27" t="str">
        <f t="shared" si="27"/>
        <v/>
      </c>
      <c r="S27" t="str">
        <f t="shared" si="27"/>
        <v/>
      </c>
      <c r="T27" t="str">
        <f t="shared" si="27"/>
        <v/>
      </c>
      <c r="U27" t="str">
        <f t="shared" si="27"/>
        <v/>
      </c>
      <c r="V27" t="str">
        <f t="shared" si="27"/>
        <v/>
      </c>
      <c r="W27" t="str">
        <f t="shared" si="27"/>
        <v/>
      </c>
      <c r="X27" t="str">
        <f t="shared" si="27"/>
        <v/>
      </c>
      <c r="Y27" t="str">
        <f t="shared" si="27"/>
        <v/>
      </c>
      <c r="Z27" t="str">
        <f t="shared" si="27"/>
        <v/>
      </c>
      <c r="AA27" t="str">
        <f t="shared" si="27"/>
        <v/>
      </c>
      <c r="AB27" t="str">
        <f t="shared" si="27"/>
        <v/>
      </c>
      <c r="AC27" t="str">
        <f t="shared" si="27"/>
        <v/>
      </c>
      <c r="AD27" t="str">
        <f t="shared" si="27"/>
        <v/>
      </c>
      <c r="AE27" t="str">
        <f t="shared" si="27"/>
        <v/>
      </c>
      <c r="AF27" t="str">
        <f t="shared" si="27"/>
        <v/>
      </c>
      <c r="AG27" t="str">
        <f t="shared" si="27"/>
        <v/>
      </c>
      <c r="AH27" t="str">
        <f t="shared" si="27"/>
        <v/>
      </c>
      <c r="AI27" t="str">
        <f t="shared" si="27"/>
        <v/>
      </c>
      <c r="AJ27" t="str">
        <f t="shared" si="27"/>
        <v/>
      </c>
      <c r="AK27" t="str">
        <f t="shared" si="27"/>
        <v/>
      </c>
    </row>
  </sheetData>
  <dataValidations count="24">
    <dataValidation type="list" showInputMessage="1" showErrorMessage="1" sqref="D2">
      <formula1>"Probability,Fraction,Number"</formula1>
    </dataValidation>
    <dataValidation type="list" showInputMessage="1" showErrorMessage="1" sqref="D3">
      <formula1>"Probability,Fraction,Number"</formula1>
    </dataValidation>
    <dataValidation type="list" showInputMessage="1" showErrorMessage="1" sqref="D4">
      <formula1>"Probability,Fraction,Number"</formula1>
    </dataValidation>
    <dataValidation type="list" showInputMessage="1" showErrorMessage="1" sqref="D5">
      <formula1>"Probability,Fraction,Number"</formula1>
    </dataValidation>
    <dataValidation type="list" showInputMessage="1" showErrorMessage="1" sqref="D6">
      <formula1>"Probability,Fraction,Number"</formula1>
    </dataValidation>
    <dataValidation type="list" showInputMessage="1" showErrorMessage="1" sqref="D7">
      <formula1>"Probability,Fraction,Number"</formula1>
    </dataValidation>
    <dataValidation type="list" showInputMessage="1" showErrorMessage="1" sqref="D8">
      <formula1>"Probability,Fraction,Number"</formula1>
    </dataValidation>
    <dataValidation type="list" showInputMessage="1" showErrorMessage="1" sqref="D9">
      <formula1>"Probability,Fraction,Number"</formula1>
    </dataValidation>
    <dataValidation type="list" showInputMessage="1" showErrorMessage="1" sqref="D10">
      <formula1>"Probability,Fraction,Number"</formula1>
    </dataValidation>
    <dataValidation type="list" showInputMessage="1" showErrorMessage="1" sqref="D11">
      <formula1>"Probability,Fraction,Number"</formula1>
    </dataValidation>
    <dataValidation type="list" showInputMessage="1" showErrorMessage="1" sqref="D12">
      <formula1>"Probability,Fraction,Number"</formula1>
    </dataValidation>
    <dataValidation type="list" showInputMessage="1" showErrorMessage="1" sqref="D13">
      <formula1>"Probability,Fraction,Number"</formula1>
    </dataValidation>
    <dataValidation type="list" showInputMessage="1" showErrorMessage="1" sqref="D16">
      <formula1>"Probability,Fraction,Number"</formula1>
    </dataValidation>
    <dataValidation type="list" showInputMessage="1" showErrorMessage="1" sqref="D17">
      <formula1>"Probability,Fraction,Number"</formula1>
    </dataValidation>
    <dataValidation type="list" showInputMessage="1" showErrorMessage="1" sqref="D18">
      <formula1>"Probability,Fraction,Number"</formula1>
    </dataValidation>
    <dataValidation type="list" showInputMessage="1" showErrorMessage="1" sqref="D19">
      <formula1>"Probability,Fraction,Number"</formula1>
    </dataValidation>
    <dataValidation type="list" showInputMessage="1" showErrorMessage="1" sqref="D20">
      <formula1>"Probability,Fraction,Number"</formula1>
    </dataValidation>
    <dataValidation type="list" showInputMessage="1" showErrorMessage="1" sqref="D21">
      <formula1>"Probability,Fraction,Number"</formula1>
    </dataValidation>
    <dataValidation type="list" showInputMessage="1" showErrorMessage="1" sqref="D22">
      <formula1>"Probability,Fraction,Number"</formula1>
    </dataValidation>
    <dataValidation type="list" showInputMessage="1" showErrorMessage="1" sqref="D23">
      <formula1>"Probability,Fraction,Number"</formula1>
    </dataValidation>
    <dataValidation type="list" showInputMessage="1" showErrorMessage="1" sqref="D24">
      <formula1>"Probability,Fraction,Number"</formula1>
    </dataValidation>
    <dataValidation type="list" showInputMessage="1" showErrorMessage="1" sqref="D25">
      <formula1>"Probability,Fraction,Number"</formula1>
    </dataValidation>
    <dataValidation type="list" showInputMessage="1" showErrorMessage="1" sqref="D26">
      <formula1>"Probability,Fraction,Number"</formula1>
    </dataValidation>
    <dataValidation type="list" showInputMessage="1" showErrorMessage="1" sqref="D27">
      <formula1>"Probability,Fraction,Number"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9"/>
  <sheetViews>
    <sheetView workbookViewId="0"/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11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School Age Children</v>
      </c>
      <c r="B2" t="s">
        <v>9</v>
      </c>
      <c r="C2">
        <f>IF(SUMPRODUCT(--(E2:AI2&lt;&gt;""))=0,0,"N.A.")</f>
        <v>0</v>
      </c>
      <c r="D2" t="s">
        <v>10</v>
      </c>
    </row>
    <row r="3" spans="1:35" x14ac:dyDescent="0.3">
      <c r="A3" t="str">
        <f>'Population Definitions'!A3</f>
        <v>Adults</v>
      </c>
      <c r="B3" t="s">
        <v>9</v>
      </c>
      <c r="C3">
        <f>IF(SUMPRODUCT(--(E3:AI3&lt;&gt;""))=0,0,"N.A.")</f>
        <v>0</v>
      </c>
      <c r="D3" t="s">
        <v>10</v>
      </c>
      <c r="E3" t="str">
        <f t="shared" ref="E3:AI3" si="0">IF(E2="","",E2)</f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</row>
    <row r="4" spans="1:35" x14ac:dyDescent="0.3">
      <c r="A4" t="str">
        <f>'Population Definitions'!A4</f>
        <v>Juvenile Prisoners</v>
      </c>
      <c r="B4" t="s">
        <v>9</v>
      </c>
      <c r="C4">
        <f>IF(SUMPRODUCT(--(E4:AI4&lt;&gt;""))=0,0,"N.A.")</f>
        <v>0</v>
      </c>
      <c r="D4" t="s">
        <v>10</v>
      </c>
      <c r="E4" t="str">
        <f t="shared" ref="E4:AI4" si="1">IF(E2="","",E2)</f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</row>
    <row r="5" spans="1:35" x14ac:dyDescent="0.3">
      <c r="A5" t="str">
        <f>'Population Definitions'!A5</f>
        <v>Adult Prisoners</v>
      </c>
      <c r="B5" t="s">
        <v>9</v>
      </c>
      <c r="C5">
        <f>IF(SUMPRODUCT(--(E5:AI5&lt;&gt;""))=0,0,"N.A.")</f>
        <v>0</v>
      </c>
      <c r="D5" t="s">
        <v>10</v>
      </c>
      <c r="E5" t="str">
        <f t="shared" ref="E5:AI5" si="2">IF(E2="","",E2)</f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</row>
    <row r="7" spans="1:35" x14ac:dyDescent="0.3">
      <c r="A7" t="s">
        <v>12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  <c r="U7">
        <v>2016</v>
      </c>
      <c r="V7">
        <v>2017</v>
      </c>
      <c r="W7">
        <v>2018</v>
      </c>
      <c r="X7">
        <v>2019</v>
      </c>
      <c r="Y7">
        <v>2020</v>
      </c>
      <c r="Z7">
        <v>2021</v>
      </c>
      <c r="AA7">
        <v>2022</v>
      </c>
      <c r="AB7">
        <v>2023</v>
      </c>
      <c r="AC7">
        <v>2024</v>
      </c>
      <c r="AD7">
        <v>2025</v>
      </c>
      <c r="AE7">
        <v>2026</v>
      </c>
      <c r="AF7">
        <v>2027</v>
      </c>
      <c r="AG7">
        <v>2028</v>
      </c>
      <c r="AH7">
        <v>2029</v>
      </c>
      <c r="AI7">
        <v>2030</v>
      </c>
    </row>
    <row r="8" spans="1:35" x14ac:dyDescent="0.3">
      <c r="A8" t="str">
        <f>'Population Definitions'!A2</f>
        <v>School Age Children</v>
      </c>
      <c r="B8" t="s">
        <v>9</v>
      </c>
      <c r="C8">
        <f>IF(SUMPRODUCT(--(E8:AI8&lt;&gt;""))=0,1,"N.A.")</f>
        <v>1</v>
      </c>
      <c r="D8" t="s">
        <v>10</v>
      </c>
    </row>
    <row r="9" spans="1:35" x14ac:dyDescent="0.3">
      <c r="A9" t="str">
        <f>'Population Definitions'!A3</f>
        <v>Adults</v>
      </c>
      <c r="B9" t="s">
        <v>9</v>
      </c>
      <c r="C9">
        <f>IF(SUMPRODUCT(--(E9:AI9&lt;&gt;""))=0,1,"N.A.")</f>
        <v>1</v>
      </c>
      <c r="D9" t="s">
        <v>10</v>
      </c>
      <c r="E9" t="str">
        <f t="shared" ref="E9:AI9" si="3">IF(E8="","",E8)</f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</row>
    <row r="10" spans="1:35" x14ac:dyDescent="0.3">
      <c r="A10" t="str">
        <f>'Population Definitions'!A4</f>
        <v>Juvenile Prisoners</v>
      </c>
      <c r="B10" t="s">
        <v>9</v>
      </c>
      <c r="C10">
        <f>IF(SUMPRODUCT(--(E10:AI10&lt;&gt;""))=0,1,"N.A.")</f>
        <v>1</v>
      </c>
      <c r="D10" t="s">
        <v>10</v>
      </c>
      <c r="E10" t="str">
        <f t="shared" ref="E10:AI10" si="4">IF(E8="","",E8)</f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  <c r="AI10" t="str">
        <f t="shared" si="4"/>
        <v/>
      </c>
    </row>
    <row r="11" spans="1:35" x14ac:dyDescent="0.3">
      <c r="A11" t="str">
        <f>'Population Definitions'!A5</f>
        <v>Adult Prisoners</v>
      </c>
      <c r="B11" t="s">
        <v>9</v>
      </c>
      <c r="C11">
        <f>IF(SUMPRODUCT(--(E11:AI11&lt;&gt;""))=0,1,"N.A.")</f>
        <v>1</v>
      </c>
      <c r="D11" t="s">
        <v>10</v>
      </c>
      <c r="E11" t="str">
        <f t="shared" ref="E11:AI11" si="5">IF(E8="","",E8)</f>
        <v/>
      </c>
      <c r="F11" t="str">
        <f t="shared" si="5"/>
        <v/>
      </c>
      <c r="G11" t="str">
        <f t="shared" si="5"/>
        <v/>
      </c>
      <c r="H11" t="str">
        <f t="shared" si="5"/>
        <v/>
      </c>
      <c r="I11" t="str">
        <f t="shared" si="5"/>
        <v/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  <c r="AI11" t="str">
        <f t="shared" si="5"/>
        <v/>
      </c>
    </row>
    <row r="13" spans="1:35" x14ac:dyDescent="0.3">
      <c r="A13" t="s">
        <v>13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  <c r="U13">
        <v>2016</v>
      </c>
      <c r="V13">
        <v>2017</v>
      </c>
      <c r="W13">
        <v>2018</v>
      </c>
      <c r="X13">
        <v>2019</v>
      </c>
      <c r="Y13">
        <v>2020</v>
      </c>
      <c r="Z13">
        <v>2021</v>
      </c>
      <c r="AA13">
        <v>2022</v>
      </c>
      <c r="AB13">
        <v>2023</v>
      </c>
      <c r="AC13">
        <v>2024</v>
      </c>
      <c r="AD13">
        <v>2025</v>
      </c>
      <c r="AE13">
        <v>2026</v>
      </c>
      <c r="AF13">
        <v>2027</v>
      </c>
      <c r="AG13">
        <v>2028</v>
      </c>
      <c r="AH13">
        <v>2029</v>
      </c>
      <c r="AI13">
        <v>2030</v>
      </c>
    </row>
    <row r="14" spans="1:35" x14ac:dyDescent="0.3">
      <c r="A14" t="str">
        <f>'Population Definitions'!A2</f>
        <v>School Age Children</v>
      </c>
      <c r="B14" t="s">
        <v>9</v>
      </c>
      <c r="C14">
        <f>IF(SUMPRODUCT(--(E14:AI14&lt;&gt;""))=0,0,"N.A.")</f>
        <v>0</v>
      </c>
      <c r="D14" t="s">
        <v>10</v>
      </c>
    </row>
    <row r="15" spans="1:35" x14ac:dyDescent="0.3">
      <c r="A15" t="str">
        <f>'Population Definitions'!A3</f>
        <v>Adults</v>
      </c>
      <c r="B15" t="s">
        <v>9</v>
      </c>
      <c r="C15">
        <f>IF(SUMPRODUCT(--(E15:AI15&lt;&gt;""))=0,0,"N.A.")</f>
        <v>0</v>
      </c>
      <c r="D15" t="s">
        <v>10</v>
      </c>
      <c r="E15" t="str">
        <f t="shared" ref="E15:AI15" si="6">IF(E14="","",E14)</f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 t="str">
        <f t="shared" si="6"/>
        <v/>
      </c>
      <c r="K15" t="str">
        <f t="shared" si="6"/>
        <v/>
      </c>
      <c r="L15" t="str">
        <f t="shared" si="6"/>
        <v/>
      </c>
      <c r="M15" t="str">
        <f t="shared" si="6"/>
        <v/>
      </c>
      <c r="N15" t="str">
        <f t="shared" si="6"/>
        <v/>
      </c>
      <c r="O15" t="str">
        <f t="shared" si="6"/>
        <v/>
      </c>
      <c r="P15" t="str">
        <f t="shared" si="6"/>
        <v/>
      </c>
      <c r="Q15" t="str">
        <f t="shared" si="6"/>
        <v/>
      </c>
      <c r="R15" t="str">
        <f t="shared" si="6"/>
        <v/>
      </c>
      <c r="S15" t="str">
        <f t="shared" si="6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  <c r="AI15" t="str">
        <f t="shared" si="6"/>
        <v/>
      </c>
    </row>
    <row r="16" spans="1:35" x14ac:dyDescent="0.3">
      <c r="A16" t="str">
        <f>'Population Definitions'!A4</f>
        <v>Juvenile Prisoners</v>
      </c>
      <c r="B16" t="s">
        <v>9</v>
      </c>
      <c r="C16">
        <f>IF(SUMPRODUCT(--(E16:AI16&lt;&gt;""))=0,0,"N.A.")</f>
        <v>0</v>
      </c>
      <c r="D16" t="s">
        <v>10</v>
      </c>
      <c r="E16" t="str">
        <f t="shared" ref="E16:AI16" si="7">IF(E14="","",E14)</f>
        <v/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str">
        <f t="shared" si="7"/>
        <v/>
      </c>
      <c r="O16" t="str">
        <f t="shared" si="7"/>
        <v/>
      </c>
      <c r="P16" t="str">
        <f t="shared" si="7"/>
        <v/>
      </c>
      <c r="Q16" t="str">
        <f t="shared" si="7"/>
        <v/>
      </c>
      <c r="R16" t="str">
        <f t="shared" si="7"/>
        <v/>
      </c>
      <c r="S16" t="str">
        <f t="shared" si="7"/>
        <v/>
      </c>
      <c r="T16" t="str">
        <f t="shared" si="7"/>
        <v/>
      </c>
      <c r="U16" t="str">
        <f t="shared" si="7"/>
        <v/>
      </c>
      <c r="V16" t="str">
        <f t="shared" si="7"/>
        <v/>
      </c>
      <c r="W16" t="str">
        <f t="shared" si="7"/>
        <v/>
      </c>
      <c r="X16" t="str">
        <f t="shared" si="7"/>
        <v/>
      </c>
      <c r="Y16" t="str">
        <f t="shared" si="7"/>
        <v/>
      </c>
      <c r="Z16" t="str">
        <f t="shared" si="7"/>
        <v/>
      </c>
      <c r="AA16" t="str">
        <f t="shared" si="7"/>
        <v/>
      </c>
      <c r="AB16" t="str">
        <f t="shared" si="7"/>
        <v/>
      </c>
      <c r="AC16" t="str">
        <f t="shared" si="7"/>
        <v/>
      </c>
      <c r="AD16" t="str">
        <f t="shared" si="7"/>
        <v/>
      </c>
      <c r="AE16" t="str">
        <f t="shared" si="7"/>
        <v/>
      </c>
      <c r="AF16" t="str">
        <f t="shared" si="7"/>
        <v/>
      </c>
      <c r="AG16" t="str">
        <f t="shared" si="7"/>
        <v/>
      </c>
      <c r="AH16" t="str">
        <f t="shared" si="7"/>
        <v/>
      </c>
      <c r="AI16" t="str">
        <f t="shared" si="7"/>
        <v/>
      </c>
    </row>
    <row r="17" spans="1:35" x14ac:dyDescent="0.3">
      <c r="A17" t="str">
        <f>'Population Definitions'!A5</f>
        <v>Adult Prisoners</v>
      </c>
      <c r="B17" t="s">
        <v>9</v>
      </c>
      <c r="C17">
        <f>IF(SUMPRODUCT(--(E17:AI17&lt;&gt;""))=0,0,"N.A.")</f>
        <v>0</v>
      </c>
      <c r="D17" t="s">
        <v>10</v>
      </c>
      <c r="E17" t="str">
        <f t="shared" ref="E17:AI17" si="8">IF(E14="","",E14)</f>
        <v/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8"/>
        <v/>
      </c>
      <c r="L17" t="str">
        <f t="shared" si="8"/>
        <v/>
      </c>
      <c r="M17" t="str">
        <f t="shared" si="8"/>
        <v/>
      </c>
      <c r="N17" t="str">
        <f t="shared" si="8"/>
        <v/>
      </c>
      <c r="O17" t="str">
        <f t="shared" si="8"/>
        <v/>
      </c>
      <c r="P17" t="str">
        <f t="shared" si="8"/>
        <v/>
      </c>
      <c r="Q17" t="str">
        <f t="shared" si="8"/>
        <v/>
      </c>
      <c r="R17" t="str">
        <f t="shared" si="8"/>
        <v/>
      </c>
      <c r="S17" t="str">
        <f t="shared" si="8"/>
        <v/>
      </c>
      <c r="T17" t="str">
        <f t="shared" si="8"/>
        <v/>
      </c>
      <c r="U17" t="str">
        <f t="shared" si="8"/>
        <v/>
      </c>
      <c r="V17" t="str">
        <f t="shared" si="8"/>
        <v/>
      </c>
      <c r="W17" t="str">
        <f t="shared" si="8"/>
        <v/>
      </c>
      <c r="X17" t="str">
        <f t="shared" si="8"/>
        <v/>
      </c>
      <c r="Y17" t="str">
        <f t="shared" si="8"/>
        <v/>
      </c>
      <c r="Z17" t="str">
        <f t="shared" si="8"/>
        <v/>
      </c>
      <c r="AA17" t="str">
        <f t="shared" si="8"/>
        <v/>
      </c>
      <c r="AB17" t="str">
        <f t="shared" si="8"/>
        <v/>
      </c>
      <c r="AC17" t="str">
        <f t="shared" si="8"/>
        <v/>
      </c>
      <c r="AD17" t="str">
        <f t="shared" si="8"/>
        <v/>
      </c>
      <c r="AE17" t="str">
        <f t="shared" si="8"/>
        <v/>
      </c>
      <c r="AF17" t="str">
        <f t="shared" si="8"/>
        <v/>
      </c>
      <c r="AG17" t="str">
        <f t="shared" si="8"/>
        <v/>
      </c>
      <c r="AH17" t="str">
        <f t="shared" si="8"/>
        <v/>
      </c>
      <c r="AI17" t="str">
        <f t="shared" si="8"/>
        <v/>
      </c>
    </row>
    <row r="19" spans="1:35" x14ac:dyDescent="0.3">
      <c r="A19" t="s">
        <v>14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  <c r="U19">
        <v>2016</v>
      </c>
      <c r="V19">
        <v>2017</v>
      </c>
      <c r="W19">
        <v>2018</v>
      </c>
      <c r="X19">
        <v>2019</v>
      </c>
      <c r="Y19">
        <v>2020</v>
      </c>
      <c r="Z19">
        <v>2021</v>
      </c>
      <c r="AA19">
        <v>2022</v>
      </c>
      <c r="AB19">
        <v>2023</v>
      </c>
      <c r="AC19">
        <v>2024</v>
      </c>
      <c r="AD19">
        <v>2025</v>
      </c>
      <c r="AE19">
        <v>2026</v>
      </c>
      <c r="AF19">
        <v>2027</v>
      </c>
      <c r="AG19">
        <v>2028</v>
      </c>
      <c r="AH19">
        <v>2029</v>
      </c>
      <c r="AI19">
        <v>2030</v>
      </c>
    </row>
    <row r="20" spans="1:35" x14ac:dyDescent="0.3">
      <c r="A20" t="str">
        <f>'Population Definitions'!A2</f>
        <v>School Age Children</v>
      </c>
      <c r="B20" t="s">
        <v>9</v>
      </c>
      <c r="C20">
        <f>IF(SUMPRODUCT(--(E20:AI20&lt;&gt;""))=0,1,"N.A.")</f>
        <v>1</v>
      </c>
      <c r="D20" t="s">
        <v>10</v>
      </c>
    </row>
    <row r="21" spans="1:35" x14ac:dyDescent="0.3">
      <c r="A21" t="str">
        <f>'Population Definitions'!A3</f>
        <v>Adults</v>
      </c>
      <c r="B21" t="s">
        <v>9</v>
      </c>
      <c r="C21">
        <f>IF(SUMPRODUCT(--(E21:AI21&lt;&gt;""))=0,1,"N.A.")</f>
        <v>1</v>
      </c>
      <c r="D21" t="s">
        <v>10</v>
      </c>
      <c r="E21" t="str">
        <f t="shared" ref="E21:AI21" si="9">IF(E20="","",E20)</f>
        <v/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  <c r="J21" t="str">
        <f t="shared" si="9"/>
        <v/>
      </c>
      <c r="K21" t="str">
        <f t="shared" si="9"/>
        <v/>
      </c>
      <c r="L21" t="str">
        <f t="shared" si="9"/>
        <v/>
      </c>
      <c r="M21" t="str">
        <f t="shared" si="9"/>
        <v/>
      </c>
      <c r="N21" t="str">
        <f t="shared" si="9"/>
        <v/>
      </c>
      <c r="O21" t="str">
        <f t="shared" si="9"/>
        <v/>
      </c>
      <c r="P21" t="str">
        <f t="shared" si="9"/>
        <v/>
      </c>
      <c r="Q21" t="str">
        <f t="shared" si="9"/>
        <v/>
      </c>
      <c r="R21" t="str">
        <f t="shared" si="9"/>
        <v/>
      </c>
      <c r="S21" t="str">
        <f t="shared" si="9"/>
        <v/>
      </c>
      <c r="T21" t="str">
        <f t="shared" si="9"/>
        <v/>
      </c>
      <c r="U21" t="str">
        <f t="shared" si="9"/>
        <v/>
      </c>
      <c r="V21" t="str">
        <f t="shared" si="9"/>
        <v/>
      </c>
      <c r="W21" t="str">
        <f t="shared" si="9"/>
        <v/>
      </c>
      <c r="X21" t="str">
        <f t="shared" si="9"/>
        <v/>
      </c>
      <c r="Y21" t="str">
        <f t="shared" si="9"/>
        <v/>
      </c>
      <c r="Z21" t="str">
        <f t="shared" si="9"/>
        <v/>
      </c>
      <c r="AA21" t="str">
        <f t="shared" si="9"/>
        <v/>
      </c>
      <c r="AB21" t="str">
        <f t="shared" si="9"/>
        <v/>
      </c>
      <c r="AC21" t="str">
        <f t="shared" si="9"/>
        <v/>
      </c>
      <c r="AD21" t="str">
        <f t="shared" si="9"/>
        <v/>
      </c>
      <c r="AE21" t="str">
        <f t="shared" si="9"/>
        <v/>
      </c>
      <c r="AF21" t="str">
        <f t="shared" si="9"/>
        <v/>
      </c>
      <c r="AG21" t="str">
        <f t="shared" si="9"/>
        <v/>
      </c>
      <c r="AH21" t="str">
        <f t="shared" si="9"/>
        <v/>
      </c>
      <c r="AI21" t="str">
        <f t="shared" si="9"/>
        <v/>
      </c>
    </row>
    <row r="22" spans="1:35" x14ac:dyDescent="0.3">
      <c r="A22" t="str">
        <f>'Population Definitions'!A4</f>
        <v>Juvenile Prisoners</v>
      </c>
      <c r="B22" t="s">
        <v>9</v>
      </c>
      <c r="C22">
        <f>IF(SUMPRODUCT(--(E22:AI22&lt;&gt;""))=0,1,"N.A.")</f>
        <v>1</v>
      </c>
      <c r="D22" t="s">
        <v>10</v>
      </c>
      <c r="E22" t="str">
        <f t="shared" ref="E22:AI22" si="10">IF(E20="","",E20)</f>
        <v/>
      </c>
      <c r="F22" t="str">
        <f t="shared" si="10"/>
        <v/>
      </c>
      <c r="G22" t="str">
        <f t="shared" si="10"/>
        <v/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  <c r="L22" t="str">
        <f t="shared" si="10"/>
        <v/>
      </c>
      <c r="M22" t="str">
        <f t="shared" si="10"/>
        <v/>
      </c>
      <c r="N22" t="str">
        <f t="shared" si="10"/>
        <v/>
      </c>
      <c r="O22" t="str">
        <f t="shared" si="10"/>
        <v/>
      </c>
      <c r="P22" t="str">
        <f t="shared" si="10"/>
        <v/>
      </c>
      <c r="Q22" t="str">
        <f t="shared" si="10"/>
        <v/>
      </c>
      <c r="R22" t="str">
        <f t="shared" si="10"/>
        <v/>
      </c>
      <c r="S22" t="str">
        <f t="shared" si="10"/>
        <v/>
      </c>
      <c r="T22" t="str">
        <f t="shared" si="10"/>
        <v/>
      </c>
      <c r="U22" t="str">
        <f t="shared" si="10"/>
        <v/>
      </c>
      <c r="V22" t="str">
        <f t="shared" si="10"/>
        <v/>
      </c>
      <c r="W22" t="str">
        <f t="shared" si="10"/>
        <v/>
      </c>
      <c r="X22" t="str">
        <f t="shared" si="10"/>
        <v/>
      </c>
      <c r="Y22" t="str">
        <f t="shared" si="10"/>
        <v/>
      </c>
      <c r="Z22" t="str">
        <f t="shared" si="10"/>
        <v/>
      </c>
      <c r="AA22" t="str">
        <f t="shared" si="10"/>
        <v/>
      </c>
      <c r="AB22" t="str">
        <f t="shared" si="10"/>
        <v/>
      </c>
      <c r="AC22" t="str">
        <f t="shared" si="10"/>
        <v/>
      </c>
      <c r="AD22" t="str">
        <f t="shared" si="10"/>
        <v/>
      </c>
      <c r="AE22" t="str">
        <f t="shared" si="10"/>
        <v/>
      </c>
      <c r="AF22" t="str">
        <f t="shared" si="10"/>
        <v/>
      </c>
      <c r="AG22" t="str">
        <f t="shared" si="10"/>
        <v/>
      </c>
      <c r="AH22" t="str">
        <f t="shared" si="10"/>
        <v/>
      </c>
      <c r="AI22" t="str">
        <f t="shared" si="10"/>
        <v/>
      </c>
    </row>
    <row r="23" spans="1:35" x14ac:dyDescent="0.3">
      <c r="A23" t="str">
        <f>'Population Definitions'!A5</f>
        <v>Adult Prisoners</v>
      </c>
      <c r="B23" t="s">
        <v>9</v>
      </c>
      <c r="C23">
        <f>IF(SUMPRODUCT(--(E23:AI23&lt;&gt;""))=0,1,"N.A.")</f>
        <v>1</v>
      </c>
      <c r="D23" t="s">
        <v>10</v>
      </c>
      <c r="E23" t="str">
        <f t="shared" ref="E23:AI23" si="11">IF(E20="","",E20)</f>
        <v/>
      </c>
      <c r="F23" t="str">
        <f t="shared" si="11"/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O23" t="str">
        <f t="shared" si="11"/>
        <v/>
      </c>
      <c r="P23" t="str">
        <f t="shared" si="11"/>
        <v/>
      </c>
      <c r="Q23" t="str">
        <f t="shared" si="11"/>
        <v/>
      </c>
      <c r="R23" t="str">
        <f t="shared" si="11"/>
        <v/>
      </c>
      <c r="S23" t="str">
        <f t="shared" si="11"/>
        <v/>
      </c>
      <c r="T23" t="str">
        <f t="shared" si="11"/>
        <v/>
      </c>
      <c r="U23" t="str">
        <f t="shared" si="11"/>
        <v/>
      </c>
      <c r="V23" t="str">
        <f t="shared" si="11"/>
        <v/>
      </c>
      <c r="W23" t="str">
        <f t="shared" si="11"/>
        <v/>
      </c>
      <c r="X23" t="str">
        <f t="shared" si="11"/>
        <v/>
      </c>
      <c r="Y23" t="str">
        <f t="shared" si="11"/>
        <v/>
      </c>
      <c r="Z23" t="str">
        <f t="shared" si="11"/>
        <v/>
      </c>
      <c r="AA23" t="str">
        <f t="shared" si="11"/>
        <v/>
      </c>
      <c r="AB23" t="str">
        <f t="shared" si="11"/>
        <v/>
      </c>
      <c r="AC23" t="str">
        <f t="shared" si="11"/>
        <v/>
      </c>
      <c r="AD23" t="str">
        <f t="shared" si="11"/>
        <v/>
      </c>
      <c r="AE23" t="str">
        <f t="shared" si="11"/>
        <v/>
      </c>
      <c r="AF23" t="str">
        <f t="shared" si="11"/>
        <v/>
      </c>
      <c r="AG23" t="str">
        <f t="shared" si="11"/>
        <v/>
      </c>
      <c r="AH23" t="str">
        <f t="shared" si="11"/>
        <v/>
      </c>
      <c r="AI23" t="str">
        <f t="shared" si="11"/>
        <v/>
      </c>
    </row>
    <row r="25" spans="1:35" x14ac:dyDescent="0.3">
      <c r="A25" t="s">
        <v>15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  <c r="U25">
        <v>2016</v>
      </c>
      <c r="V25">
        <v>2017</v>
      </c>
      <c r="W25">
        <v>2018</v>
      </c>
      <c r="X25">
        <v>2019</v>
      </c>
      <c r="Y25">
        <v>2020</v>
      </c>
      <c r="Z25">
        <v>2021</v>
      </c>
      <c r="AA25">
        <v>2022</v>
      </c>
      <c r="AB25">
        <v>2023</v>
      </c>
      <c r="AC25">
        <v>2024</v>
      </c>
      <c r="AD25">
        <v>2025</v>
      </c>
      <c r="AE25">
        <v>2026</v>
      </c>
      <c r="AF25">
        <v>2027</v>
      </c>
      <c r="AG25">
        <v>2028</v>
      </c>
      <c r="AH25">
        <v>2029</v>
      </c>
      <c r="AI25">
        <v>2030</v>
      </c>
    </row>
    <row r="26" spans="1:35" x14ac:dyDescent="0.3">
      <c r="A26" t="str">
        <f>'Population Definitions'!A2</f>
        <v>School Age Children</v>
      </c>
      <c r="B26" t="s">
        <v>9</v>
      </c>
      <c r="C26">
        <f>IF(SUMPRODUCT(--(E26:AI26&lt;&gt;""))=0,0,"N.A.")</f>
        <v>0</v>
      </c>
      <c r="D26" t="s">
        <v>10</v>
      </c>
    </row>
    <row r="27" spans="1:35" x14ac:dyDescent="0.3">
      <c r="A27" t="str">
        <f>'Population Definitions'!A3</f>
        <v>Adults</v>
      </c>
      <c r="B27" t="s">
        <v>9</v>
      </c>
      <c r="C27">
        <f>IF(SUMPRODUCT(--(E27:AI27&lt;&gt;""))=0,0,"N.A.")</f>
        <v>0</v>
      </c>
      <c r="D27" t="s">
        <v>10</v>
      </c>
      <c r="E27" t="str">
        <f t="shared" ref="E27:AI27" si="12">IF(E26="","",E26)</f>
        <v/>
      </c>
      <c r="F27" t="str">
        <f t="shared" si="12"/>
        <v/>
      </c>
      <c r="G27" t="str">
        <f t="shared" si="12"/>
        <v/>
      </c>
      <c r="H27" t="str">
        <f t="shared" si="12"/>
        <v/>
      </c>
      <c r="I27" t="str">
        <f t="shared" si="12"/>
        <v/>
      </c>
      <c r="J27" t="str">
        <f t="shared" si="12"/>
        <v/>
      </c>
      <c r="K27" t="str">
        <f t="shared" si="12"/>
        <v/>
      </c>
      <c r="L27" t="str">
        <f t="shared" si="12"/>
        <v/>
      </c>
      <c r="M27" t="str">
        <f t="shared" si="12"/>
        <v/>
      </c>
      <c r="N27" t="str">
        <f t="shared" si="12"/>
        <v/>
      </c>
      <c r="O27" t="str">
        <f t="shared" si="12"/>
        <v/>
      </c>
      <c r="P27" t="str">
        <f t="shared" si="12"/>
        <v/>
      </c>
      <c r="Q27" t="str">
        <f t="shared" si="12"/>
        <v/>
      </c>
      <c r="R27" t="str">
        <f t="shared" si="12"/>
        <v/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2"/>
        <v/>
      </c>
      <c r="AA27" t="str">
        <f t="shared" si="12"/>
        <v/>
      </c>
      <c r="AB27" t="str">
        <f t="shared" si="12"/>
        <v/>
      </c>
      <c r="AC27" t="str">
        <f t="shared" si="12"/>
        <v/>
      </c>
      <c r="AD27" t="str">
        <f t="shared" si="12"/>
        <v/>
      </c>
      <c r="AE27" t="str">
        <f t="shared" si="12"/>
        <v/>
      </c>
      <c r="AF27" t="str">
        <f t="shared" si="12"/>
        <v/>
      </c>
      <c r="AG27" t="str">
        <f t="shared" si="12"/>
        <v/>
      </c>
      <c r="AH27" t="str">
        <f t="shared" si="12"/>
        <v/>
      </c>
      <c r="AI27" t="str">
        <f t="shared" si="12"/>
        <v/>
      </c>
    </row>
    <row r="28" spans="1:35" x14ac:dyDescent="0.3">
      <c r="A28" t="str">
        <f>'Population Definitions'!A4</f>
        <v>Juvenile Prisoners</v>
      </c>
      <c r="B28" t="s">
        <v>9</v>
      </c>
      <c r="C28">
        <f>IF(SUMPRODUCT(--(E28:AI28&lt;&gt;""))=0,0,"N.A.")</f>
        <v>0</v>
      </c>
      <c r="D28" t="s">
        <v>10</v>
      </c>
      <c r="E28" t="str">
        <f t="shared" ref="E28:AI28" si="13">IF(E26="","",E26)</f>
        <v/>
      </c>
      <c r="F28" t="str">
        <f t="shared" si="13"/>
        <v/>
      </c>
      <c r="G28" t="str">
        <f t="shared" si="13"/>
        <v/>
      </c>
      <c r="H28" t="str">
        <f t="shared" si="13"/>
        <v/>
      </c>
      <c r="I28" t="str">
        <f t="shared" si="13"/>
        <v/>
      </c>
      <c r="J28" t="str">
        <f t="shared" si="13"/>
        <v/>
      </c>
      <c r="K28" t="str">
        <f t="shared" si="13"/>
        <v/>
      </c>
      <c r="L28" t="str">
        <f t="shared" si="13"/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3"/>
        <v/>
      </c>
      <c r="Y28" t="str">
        <f t="shared" si="13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</row>
    <row r="29" spans="1:35" x14ac:dyDescent="0.3">
      <c r="A29" t="str">
        <f>'Population Definitions'!A5</f>
        <v>Adult Prisoners</v>
      </c>
      <c r="B29" t="s">
        <v>9</v>
      </c>
      <c r="C29">
        <f>IF(SUMPRODUCT(--(E29:AI29&lt;&gt;""))=0,0,"N.A.")</f>
        <v>0</v>
      </c>
      <c r="D29" t="s">
        <v>10</v>
      </c>
      <c r="E29" t="str">
        <f t="shared" ref="E29:AI29" si="14">IF(E26="","",E26)</f>
        <v/>
      </c>
      <c r="F29" t="str">
        <f t="shared" si="14"/>
        <v/>
      </c>
      <c r="G29" t="str">
        <f t="shared" si="14"/>
        <v/>
      </c>
      <c r="H29" t="str">
        <f t="shared" si="14"/>
        <v/>
      </c>
      <c r="I29" t="str">
        <f t="shared" si="14"/>
        <v/>
      </c>
      <c r="J29" t="str">
        <f t="shared" si="14"/>
        <v/>
      </c>
      <c r="K29" t="str">
        <f t="shared" si="14"/>
        <v/>
      </c>
      <c r="L29" t="str">
        <f t="shared" si="14"/>
        <v/>
      </c>
      <c r="M29" t="str">
        <f t="shared" si="14"/>
        <v/>
      </c>
      <c r="N29" t="str">
        <f t="shared" si="14"/>
        <v/>
      </c>
      <c r="O29" t="str">
        <f t="shared" si="14"/>
        <v/>
      </c>
      <c r="P29" t="str">
        <f t="shared" si="14"/>
        <v/>
      </c>
      <c r="Q29" t="str">
        <f t="shared" si="14"/>
        <v/>
      </c>
      <c r="R29" t="str">
        <f t="shared" si="14"/>
        <v/>
      </c>
      <c r="S29" t="str">
        <f t="shared" si="14"/>
        <v/>
      </c>
      <c r="T29" t="str">
        <f t="shared" si="14"/>
        <v/>
      </c>
      <c r="U29" t="str">
        <f t="shared" si="14"/>
        <v/>
      </c>
      <c r="V29" t="str">
        <f t="shared" si="14"/>
        <v/>
      </c>
      <c r="W29" t="str">
        <f t="shared" si="14"/>
        <v/>
      </c>
      <c r="X29" t="str">
        <f t="shared" si="14"/>
        <v/>
      </c>
      <c r="Y29" t="str">
        <f t="shared" si="14"/>
        <v/>
      </c>
      <c r="Z29" t="str">
        <f t="shared" si="14"/>
        <v/>
      </c>
      <c r="AA29" t="str">
        <f t="shared" si="14"/>
        <v/>
      </c>
      <c r="AB29" t="str">
        <f t="shared" si="14"/>
        <v/>
      </c>
      <c r="AC29" t="str">
        <f t="shared" si="14"/>
        <v/>
      </c>
      <c r="AD29" t="str">
        <f t="shared" si="14"/>
        <v/>
      </c>
      <c r="AE29" t="str">
        <f t="shared" si="14"/>
        <v/>
      </c>
      <c r="AF29" t="str">
        <f t="shared" si="14"/>
        <v/>
      </c>
      <c r="AG29" t="str">
        <f t="shared" si="14"/>
        <v/>
      </c>
      <c r="AH29" t="str">
        <f t="shared" si="14"/>
        <v/>
      </c>
      <c r="AI29" t="str">
        <f t="shared" si="14"/>
        <v/>
      </c>
    </row>
    <row r="31" spans="1:35" x14ac:dyDescent="0.3">
      <c r="A31" t="s">
        <v>16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School Age Children</v>
      </c>
      <c r="B32" t="s">
        <v>9</v>
      </c>
      <c r="C32">
        <f>IF(SUMPRODUCT(--(E32:AI32&lt;&gt;""))=0,1,"N.A.")</f>
        <v>1</v>
      </c>
      <c r="D32" t="s">
        <v>10</v>
      </c>
    </row>
    <row r="33" spans="1:35" x14ac:dyDescent="0.3">
      <c r="A33" t="str">
        <f>'Population Definitions'!A3</f>
        <v>Adults</v>
      </c>
      <c r="B33" t="s">
        <v>9</v>
      </c>
      <c r="C33">
        <f>IF(SUMPRODUCT(--(E33:AI33&lt;&gt;""))=0,1,"N.A.")</f>
        <v>1</v>
      </c>
      <c r="D33" t="s">
        <v>10</v>
      </c>
      <c r="E33" t="str">
        <f t="shared" ref="E33:AI33" si="15">IF(E32="","",E32)</f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 t="str">
        <f t="shared" si="15"/>
        <v/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si="15"/>
        <v/>
      </c>
      <c r="U33" t="str">
        <f t="shared" si="15"/>
        <v/>
      </c>
      <c r="V33" t="str">
        <f t="shared" si="15"/>
        <v/>
      </c>
      <c r="W33" t="str">
        <f t="shared" si="15"/>
        <v/>
      </c>
      <c r="X33" t="str">
        <f t="shared" si="15"/>
        <v/>
      </c>
      <c r="Y33" t="str">
        <f t="shared" si="15"/>
        <v/>
      </c>
      <c r="Z33" t="str">
        <f t="shared" si="15"/>
        <v/>
      </c>
      <c r="AA33" t="str">
        <f t="shared" si="15"/>
        <v/>
      </c>
      <c r="AB33" t="str">
        <f t="shared" si="15"/>
        <v/>
      </c>
      <c r="AC33" t="str">
        <f t="shared" si="15"/>
        <v/>
      </c>
      <c r="AD33" t="str">
        <f t="shared" si="15"/>
        <v/>
      </c>
      <c r="AE33" t="str">
        <f t="shared" si="15"/>
        <v/>
      </c>
      <c r="AF33" t="str">
        <f t="shared" si="15"/>
        <v/>
      </c>
      <c r="AG33" t="str">
        <f t="shared" si="15"/>
        <v/>
      </c>
      <c r="AH33" t="str">
        <f t="shared" si="15"/>
        <v/>
      </c>
      <c r="AI33" t="str">
        <f t="shared" si="15"/>
        <v/>
      </c>
    </row>
    <row r="34" spans="1:35" x14ac:dyDescent="0.3">
      <c r="A34" t="str">
        <f>'Population Definitions'!A4</f>
        <v>Juvenile Prisoners</v>
      </c>
      <c r="B34" t="s">
        <v>9</v>
      </c>
      <c r="C34">
        <f>IF(SUMPRODUCT(--(E34:AI34&lt;&gt;""))=0,1,"N.A.")</f>
        <v>1</v>
      </c>
      <c r="D34" t="s">
        <v>10</v>
      </c>
      <c r="E34" t="str">
        <f t="shared" ref="E34:AI34" si="16">IF(E32="","",E32)</f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 t="str">
        <f t="shared" si="16"/>
        <v/>
      </c>
      <c r="M34" t="str">
        <f t="shared" si="16"/>
        <v/>
      </c>
      <c r="N34" t="str">
        <f t="shared" si="16"/>
        <v/>
      </c>
      <c r="O34" t="str">
        <f t="shared" si="16"/>
        <v/>
      </c>
      <c r="P34" t="str">
        <f t="shared" si="16"/>
        <v/>
      </c>
      <c r="Q34" t="str">
        <f t="shared" si="16"/>
        <v/>
      </c>
      <c r="R34" t="str">
        <f t="shared" si="16"/>
        <v/>
      </c>
      <c r="S34" t="str">
        <f t="shared" si="16"/>
        <v/>
      </c>
      <c r="T34" t="str">
        <f t="shared" si="16"/>
        <v/>
      </c>
      <c r="U34" t="str">
        <f t="shared" si="16"/>
        <v/>
      </c>
      <c r="V34" t="str">
        <f t="shared" si="16"/>
        <v/>
      </c>
      <c r="W34" t="str">
        <f t="shared" si="16"/>
        <v/>
      </c>
      <c r="X34" t="str">
        <f t="shared" si="16"/>
        <v/>
      </c>
      <c r="Y34" t="str">
        <f t="shared" si="16"/>
        <v/>
      </c>
      <c r="Z34" t="str">
        <f t="shared" si="16"/>
        <v/>
      </c>
      <c r="AA34" t="str">
        <f t="shared" si="16"/>
        <v/>
      </c>
      <c r="AB34" t="str">
        <f t="shared" si="16"/>
        <v/>
      </c>
      <c r="AC34" t="str">
        <f t="shared" si="16"/>
        <v/>
      </c>
      <c r="AD34" t="str">
        <f t="shared" si="16"/>
        <v/>
      </c>
      <c r="AE34" t="str">
        <f t="shared" si="16"/>
        <v/>
      </c>
      <c r="AF34" t="str">
        <f t="shared" si="16"/>
        <v/>
      </c>
      <c r="AG34" t="str">
        <f t="shared" si="16"/>
        <v/>
      </c>
      <c r="AH34" t="str">
        <f t="shared" si="16"/>
        <v/>
      </c>
      <c r="AI34" t="str">
        <f t="shared" si="16"/>
        <v/>
      </c>
    </row>
    <row r="35" spans="1:35" x14ac:dyDescent="0.3">
      <c r="A35" t="str">
        <f>'Population Definitions'!A5</f>
        <v>Adult Prisoners</v>
      </c>
      <c r="B35" t="s">
        <v>9</v>
      </c>
      <c r="C35">
        <f>IF(SUMPRODUCT(--(E35:AI35&lt;&gt;""))=0,1,"N.A.")</f>
        <v>1</v>
      </c>
      <c r="D35" t="s">
        <v>10</v>
      </c>
      <c r="E35" t="str">
        <f t="shared" ref="E35:AI35" si="17">IF(E32="","",E32)</f>
        <v/>
      </c>
      <c r="F35" t="str">
        <f t="shared" si="17"/>
        <v/>
      </c>
      <c r="G35" t="str">
        <f t="shared" si="17"/>
        <v/>
      </c>
      <c r="H35" t="str">
        <f t="shared" si="17"/>
        <v/>
      </c>
      <c r="I35" t="str">
        <f t="shared" si="17"/>
        <v/>
      </c>
      <c r="J35" t="str">
        <f t="shared" si="17"/>
        <v/>
      </c>
      <c r="K35" t="str">
        <f t="shared" si="17"/>
        <v/>
      </c>
      <c r="L35" t="str">
        <f t="shared" si="17"/>
        <v/>
      </c>
      <c r="M35" t="str">
        <f t="shared" si="17"/>
        <v/>
      </c>
      <c r="N35" t="str">
        <f t="shared" si="17"/>
        <v/>
      </c>
      <c r="O35" t="str">
        <f t="shared" si="17"/>
        <v/>
      </c>
      <c r="P35" t="str">
        <f t="shared" si="17"/>
        <v/>
      </c>
      <c r="Q35" t="str">
        <f t="shared" si="17"/>
        <v/>
      </c>
      <c r="R35" t="str">
        <f t="shared" si="17"/>
        <v/>
      </c>
      <c r="S35" t="str">
        <f t="shared" si="17"/>
        <v/>
      </c>
      <c r="T35" t="str">
        <f t="shared" si="17"/>
        <v/>
      </c>
      <c r="U35" t="str">
        <f t="shared" si="17"/>
        <v/>
      </c>
      <c r="V35" t="str">
        <f t="shared" si="17"/>
        <v/>
      </c>
      <c r="W35" t="str">
        <f t="shared" si="17"/>
        <v/>
      </c>
      <c r="X35" t="str">
        <f t="shared" si="17"/>
        <v/>
      </c>
      <c r="Y35" t="str">
        <f t="shared" si="17"/>
        <v/>
      </c>
      <c r="Z35" t="str">
        <f t="shared" si="17"/>
        <v/>
      </c>
      <c r="AA35" t="str">
        <f t="shared" si="17"/>
        <v/>
      </c>
      <c r="AB35" t="str">
        <f t="shared" si="17"/>
        <v/>
      </c>
      <c r="AC35" t="str">
        <f t="shared" si="17"/>
        <v/>
      </c>
      <c r="AD35" t="str">
        <f t="shared" si="17"/>
        <v/>
      </c>
      <c r="AE35" t="str">
        <f t="shared" si="17"/>
        <v/>
      </c>
      <c r="AF35" t="str">
        <f t="shared" si="17"/>
        <v/>
      </c>
      <c r="AG35" t="str">
        <f t="shared" si="17"/>
        <v/>
      </c>
      <c r="AH35" t="str">
        <f t="shared" si="17"/>
        <v/>
      </c>
      <c r="AI35" t="str">
        <f t="shared" si="17"/>
        <v/>
      </c>
    </row>
    <row r="37" spans="1:35" x14ac:dyDescent="0.3">
      <c r="A37" t="s">
        <v>17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  <c r="U37">
        <v>2016</v>
      </c>
      <c r="V37">
        <v>2017</v>
      </c>
      <c r="W37">
        <v>2018</v>
      </c>
      <c r="X37">
        <v>2019</v>
      </c>
      <c r="Y37">
        <v>2020</v>
      </c>
      <c r="Z37">
        <v>2021</v>
      </c>
      <c r="AA37">
        <v>2022</v>
      </c>
      <c r="AB37">
        <v>2023</v>
      </c>
      <c r="AC37">
        <v>2024</v>
      </c>
      <c r="AD37">
        <v>2025</v>
      </c>
      <c r="AE37">
        <v>2026</v>
      </c>
      <c r="AF37">
        <v>2027</v>
      </c>
      <c r="AG37">
        <v>2028</v>
      </c>
      <c r="AH37">
        <v>2029</v>
      </c>
      <c r="AI37">
        <v>2030</v>
      </c>
    </row>
    <row r="38" spans="1:35" x14ac:dyDescent="0.3">
      <c r="A38" t="str">
        <f>'Population Definitions'!A2</f>
        <v>School Age Children</v>
      </c>
      <c r="B38" t="s">
        <v>9</v>
      </c>
      <c r="C38">
        <f>IF(SUMPRODUCT(--(E38:AI38&lt;&gt;""))=0,0,"N.A.")</f>
        <v>0</v>
      </c>
      <c r="D38" t="s">
        <v>10</v>
      </c>
    </row>
    <row r="39" spans="1:35" x14ac:dyDescent="0.3">
      <c r="A39" t="str">
        <f>'Population Definitions'!A3</f>
        <v>Adults</v>
      </c>
      <c r="B39" t="s">
        <v>9</v>
      </c>
      <c r="C39">
        <f>IF(SUMPRODUCT(--(E39:AI39&lt;&gt;""))=0,0,"N.A.")</f>
        <v>0</v>
      </c>
      <c r="D39" t="s">
        <v>10</v>
      </c>
      <c r="E39" t="str">
        <f t="shared" ref="E39:AI39" si="18">IF(E38="","",E38)</f>
        <v/>
      </c>
      <c r="F39" t="str">
        <f t="shared" si="18"/>
        <v/>
      </c>
      <c r="G39" t="str">
        <f t="shared" si="18"/>
        <v/>
      </c>
      <c r="H39" t="str">
        <f t="shared" si="18"/>
        <v/>
      </c>
      <c r="I39" t="str">
        <f t="shared" si="18"/>
        <v/>
      </c>
      <c r="J39" t="str">
        <f t="shared" si="18"/>
        <v/>
      </c>
      <c r="K39" t="str">
        <f t="shared" si="18"/>
        <v/>
      </c>
      <c r="L39" t="str">
        <f t="shared" si="18"/>
        <v/>
      </c>
      <c r="M39" t="str">
        <f t="shared" si="18"/>
        <v/>
      </c>
      <c r="N39" t="str">
        <f t="shared" si="18"/>
        <v/>
      </c>
      <c r="O39" t="str">
        <f t="shared" si="18"/>
        <v/>
      </c>
      <c r="P39" t="str">
        <f t="shared" si="18"/>
        <v/>
      </c>
      <c r="Q39" t="str">
        <f t="shared" si="18"/>
        <v/>
      </c>
      <c r="R39" t="str">
        <f t="shared" si="18"/>
        <v/>
      </c>
      <c r="S39" t="str">
        <f t="shared" si="18"/>
        <v/>
      </c>
      <c r="T39" t="str">
        <f t="shared" si="18"/>
        <v/>
      </c>
      <c r="U39" t="str">
        <f t="shared" si="18"/>
        <v/>
      </c>
      <c r="V39" t="str">
        <f t="shared" si="18"/>
        <v/>
      </c>
      <c r="W39" t="str">
        <f t="shared" si="18"/>
        <v/>
      </c>
      <c r="X39" t="str">
        <f t="shared" si="18"/>
        <v/>
      </c>
      <c r="Y39" t="str">
        <f t="shared" si="18"/>
        <v/>
      </c>
      <c r="Z39" t="str">
        <f t="shared" si="18"/>
        <v/>
      </c>
      <c r="AA39" t="str">
        <f t="shared" si="18"/>
        <v/>
      </c>
      <c r="AB39" t="str">
        <f t="shared" si="18"/>
        <v/>
      </c>
      <c r="AC39" t="str">
        <f t="shared" si="18"/>
        <v/>
      </c>
      <c r="AD39" t="str">
        <f t="shared" si="18"/>
        <v/>
      </c>
      <c r="AE39" t="str">
        <f t="shared" si="18"/>
        <v/>
      </c>
      <c r="AF39" t="str">
        <f t="shared" si="18"/>
        <v/>
      </c>
      <c r="AG39" t="str">
        <f t="shared" si="18"/>
        <v/>
      </c>
      <c r="AH39" t="str">
        <f t="shared" si="18"/>
        <v/>
      </c>
      <c r="AI39" t="str">
        <f t="shared" si="18"/>
        <v/>
      </c>
    </row>
    <row r="40" spans="1:35" x14ac:dyDescent="0.3">
      <c r="A40" t="str">
        <f>'Population Definitions'!A4</f>
        <v>Juvenile Prisoners</v>
      </c>
      <c r="B40" t="s">
        <v>9</v>
      </c>
      <c r="C40">
        <f>IF(SUMPRODUCT(--(E40:AI40&lt;&gt;""))=0,0,"N.A.")</f>
        <v>0</v>
      </c>
      <c r="D40" t="s">
        <v>10</v>
      </c>
      <c r="E40" t="str">
        <f t="shared" ref="E40:AI40" si="19">IF(E38="","",E38)</f>
        <v/>
      </c>
      <c r="F40" t="str">
        <f t="shared" si="19"/>
        <v/>
      </c>
      <c r="G40" t="str">
        <f t="shared" si="19"/>
        <v/>
      </c>
      <c r="H40" t="str">
        <f t="shared" si="19"/>
        <v/>
      </c>
      <c r="I40" t="str">
        <f t="shared" si="19"/>
        <v/>
      </c>
      <c r="J40" t="str">
        <f t="shared" si="19"/>
        <v/>
      </c>
      <c r="K40" t="str">
        <f t="shared" si="19"/>
        <v/>
      </c>
      <c r="L40" t="str">
        <f t="shared" si="19"/>
        <v/>
      </c>
      <c r="M40" t="str">
        <f t="shared" si="19"/>
        <v/>
      </c>
      <c r="N40" t="str">
        <f t="shared" si="19"/>
        <v/>
      </c>
      <c r="O40" t="str">
        <f t="shared" si="19"/>
        <v/>
      </c>
      <c r="P40" t="str">
        <f t="shared" si="19"/>
        <v/>
      </c>
      <c r="Q40" t="str">
        <f t="shared" si="19"/>
        <v/>
      </c>
      <c r="R40" t="str">
        <f t="shared" si="19"/>
        <v/>
      </c>
      <c r="S40" t="str">
        <f t="shared" si="19"/>
        <v/>
      </c>
      <c r="T40" t="str">
        <f t="shared" si="19"/>
        <v/>
      </c>
      <c r="U40" t="str">
        <f t="shared" si="19"/>
        <v/>
      </c>
      <c r="V40" t="str">
        <f t="shared" si="19"/>
        <v/>
      </c>
      <c r="W40" t="str">
        <f t="shared" si="19"/>
        <v/>
      </c>
      <c r="X40" t="str">
        <f t="shared" si="19"/>
        <v/>
      </c>
      <c r="Y40" t="str">
        <f t="shared" si="19"/>
        <v/>
      </c>
      <c r="Z40" t="str">
        <f t="shared" si="19"/>
        <v/>
      </c>
      <c r="AA40" t="str">
        <f t="shared" si="19"/>
        <v/>
      </c>
      <c r="AB40" t="str">
        <f t="shared" si="19"/>
        <v/>
      </c>
      <c r="AC40" t="str">
        <f t="shared" si="19"/>
        <v/>
      </c>
      <c r="AD40" t="str">
        <f t="shared" si="19"/>
        <v/>
      </c>
      <c r="AE40" t="str">
        <f t="shared" si="19"/>
        <v/>
      </c>
      <c r="AF40" t="str">
        <f t="shared" si="19"/>
        <v/>
      </c>
      <c r="AG40" t="str">
        <f t="shared" si="19"/>
        <v/>
      </c>
      <c r="AH40" t="str">
        <f t="shared" si="19"/>
        <v/>
      </c>
      <c r="AI40" t="str">
        <f t="shared" si="19"/>
        <v/>
      </c>
    </row>
    <row r="41" spans="1:35" x14ac:dyDescent="0.3">
      <c r="A41" t="str">
        <f>'Population Definitions'!A5</f>
        <v>Adult Prisoners</v>
      </c>
      <c r="B41" t="s">
        <v>9</v>
      </c>
      <c r="C41">
        <f>IF(SUMPRODUCT(--(E41:AI41&lt;&gt;""))=0,0,"N.A.")</f>
        <v>0</v>
      </c>
      <c r="D41" t="s">
        <v>10</v>
      </c>
      <c r="E41" t="str">
        <f t="shared" ref="E41:AI41" si="20">IF(E38="","",E38)</f>
        <v/>
      </c>
      <c r="F41" t="str">
        <f t="shared" si="20"/>
        <v/>
      </c>
      <c r="G41" t="str">
        <f t="shared" si="20"/>
        <v/>
      </c>
      <c r="H41" t="str">
        <f t="shared" si="20"/>
        <v/>
      </c>
      <c r="I41" t="str">
        <f t="shared" si="20"/>
        <v/>
      </c>
      <c r="J41" t="str">
        <f t="shared" si="20"/>
        <v/>
      </c>
      <c r="K41" t="str">
        <f t="shared" si="20"/>
        <v/>
      </c>
      <c r="L41" t="str">
        <f t="shared" si="20"/>
        <v/>
      </c>
      <c r="M41" t="str">
        <f t="shared" si="20"/>
        <v/>
      </c>
      <c r="N41" t="str">
        <f t="shared" si="20"/>
        <v/>
      </c>
      <c r="O41" t="str">
        <f t="shared" si="20"/>
        <v/>
      </c>
      <c r="P41" t="str">
        <f t="shared" si="20"/>
        <v/>
      </c>
      <c r="Q41" t="str">
        <f t="shared" si="20"/>
        <v/>
      </c>
      <c r="R41" t="str">
        <f t="shared" si="20"/>
        <v/>
      </c>
      <c r="S41" t="str">
        <f t="shared" si="20"/>
        <v/>
      </c>
      <c r="T41" t="str">
        <f t="shared" si="20"/>
        <v/>
      </c>
      <c r="U41" t="str">
        <f t="shared" si="20"/>
        <v/>
      </c>
      <c r="V41" t="str">
        <f t="shared" si="20"/>
        <v/>
      </c>
      <c r="W41" t="str">
        <f t="shared" si="20"/>
        <v/>
      </c>
      <c r="X41" t="str">
        <f t="shared" si="20"/>
        <v/>
      </c>
      <c r="Y41" t="str">
        <f t="shared" si="20"/>
        <v/>
      </c>
      <c r="Z41" t="str">
        <f t="shared" si="20"/>
        <v/>
      </c>
      <c r="AA41" t="str">
        <f t="shared" si="20"/>
        <v/>
      </c>
      <c r="AB41" t="str">
        <f t="shared" si="20"/>
        <v/>
      </c>
      <c r="AC41" t="str">
        <f t="shared" si="20"/>
        <v/>
      </c>
      <c r="AD41" t="str">
        <f t="shared" si="20"/>
        <v/>
      </c>
      <c r="AE41" t="str">
        <f t="shared" si="20"/>
        <v/>
      </c>
      <c r="AF41" t="str">
        <f t="shared" si="20"/>
        <v/>
      </c>
      <c r="AG41" t="str">
        <f t="shared" si="20"/>
        <v/>
      </c>
      <c r="AH41" t="str">
        <f t="shared" si="20"/>
        <v/>
      </c>
      <c r="AI41" t="str">
        <f t="shared" si="20"/>
        <v/>
      </c>
    </row>
    <row r="43" spans="1:35" x14ac:dyDescent="0.3">
      <c r="A43" t="s">
        <v>18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  <c r="U43">
        <v>2016</v>
      </c>
      <c r="V43">
        <v>2017</v>
      </c>
      <c r="W43">
        <v>2018</v>
      </c>
      <c r="X43">
        <v>2019</v>
      </c>
      <c r="Y43">
        <v>2020</v>
      </c>
      <c r="Z43">
        <v>2021</v>
      </c>
      <c r="AA43">
        <v>2022</v>
      </c>
      <c r="AB43">
        <v>2023</v>
      </c>
      <c r="AC43">
        <v>2024</v>
      </c>
      <c r="AD43">
        <v>2025</v>
      </c>
      <c r="AE43">
        <v>2026</v>
      </c>
      <c r="AF43">
        <v>2027</v>
      </c>
      <c r="AG43">
        <v>2028</v>
      </c>
      <c r="AH43">
        <v>2029</v>
      </c>
      <c r="AI43">
        <v>2030</v>
      </c>
    </row>
    <row r="44" spans="1:35" x14ac:dyDescent="0.3">
      <c r="A44" t="str">
        <f>'Population Definitions'!A2</f>
        <v>School Age Children</v>
      </c>
      <c r="B44" t="s">
        <v>9</v>
      </c>
      <c r="C44">
        <f>IF(SUMPRODUCT(--(E44:AI44&lt;&gt;""))=0,0,"N.A.")</f>
        <v>0</v>
      </c>
      <c r="D44" t="s">
        <v>10</v>
      </c>
    </row>
    <row r="45" spans="1:35" x14ac:dyDescent="0.3">
      <c r="A45" t="str">
        <f>'Population Definitions'!A3</f>
        <v>Adults</v>
      </c>
      <c r="B45" t="s">
        <v>9</v>
      </c>
      <c r="C45">
        <f>IF(SUMPRODUCT(--(E45:AI45&lt;&gt;""))=0,0,"N.A.")</f>
        <v>0</v>
      </c>
      <c r="D45" t="s">
        <v>10</v>
      </c>
      <c r="E45" t="str">
        <f t="shared" ref="E45:AI45" si="21">IF(E44="","",E44)</f>
        <v/>
      </c>
      <c r="F45" t="str">
        <f t="shared" si="21"/>
        <v/>
      </c>
      <c r="G45" t="str">
        <f t="shared" si="21"/>
        <v/>
      </c>
      <c r="H45" t="str">
        <f t="shared" si="21"/>
        <v/>
      </c>
      <c r="I45" t="str">
        <f t="shared" si="21"/>
        <v/>
      </c>
      <c r="J45" t="str">
        <f t="shared" si="21"/>
        <v/>
      </c>
      <c r="K45" t="str">
        <f t="shared" si="21"/>
        <v/>
      </c>
      <c r="L45" t="str">
        <f t="shared" si="21"/>
        <v/>
      </c>
      <c r="M45" t="str">
        <f t="shared" si="21"/>
        <v/>
      </c>
      <c r="N45" t="str">
        <f t="shared" si="21"/>
        <v/>
      </c>
      <c r="O45" t="str">
        <f t="shared" si="21"/>
        <v/>
      </c>
      <c r="P45" t="str">
        <f t="shared" si="21"/>
        <v/>
      </c>
      <c r="Q45" t="str">
        <f t="shared" si="21"/>
        <v/>
      </c>
      <c r="R45" t="str">
        <f t="shared" si="21"/>
        <v/>
      </c>
      <c r="S45" t="str">
        <f t="shared" si="21"/>
        <v/>
      </c>
      <c r="T45" t="str">
        <f t="shared" si="21"/>
        <v/>
      </c>
      <c r="U45" t="str">
        <f t="shared" si="21"/>
        <v/>
      </c>
      <c r="V45" t="str">
        <f t="shared" si="21"/>
        <v/>
      </c>
      <c r="W45" t="str">
        <f t="shared" si="21"/>
        <v/>
      </c>
      <c r="X45" t="str">
        <f t="shared" si="21"/>
        <v/>
      </c>
      <c r="Y45" t="str">
        <f t="shared" si="21"/>
        <v/>
      </c>
      <c r="Z45" t="str">
        <f t="shared" si="21"/>
        <v/>
      </c>
      <c r="AA45" t="str">
        <f t="shared" si="21"/>
        <v/>
      </c>
      <c r="AB45" t="str">
        <f t="shared" si="21"/>
        <v/>
      </c>
      <c r="AC45" t="str">
        <f t="shared" si="21"/>
        <v/>
      </c>
      <c r="AD45" t="str">
        <f t="shared" si="21"/>
        <v/>
      </c>
      <c r="AE45" t="str">
        <f t="shared" si="21"/>
        <v/>
      </c>
      <c r="AF45" t="str">
        <f t="shared" si="21"/>
        <v/>
      </c>
      <c r="AG45" t="str">
        <f t="shared" si="21"/>
        <v/>
      </c>
      <c r="AH45" t="str">
        <f t="shared" si="21"/>
        <v/>
      </c>
      <c r="AI45" t="str">
        <f t="shared" si="21"/>
        <v/>
      </c>
    </row>
    <row r="46" spans="1:35" x14ac:dyDescent="0.3">
      <c r="A46" t="str">
        <f>'Population Definitions'!A4</f>
        <v>Juvenile Prisoners</v>
      </c>
      <c r="B46" t="s">
        <v>9</v>
      </c>
      <c r="C46">
        <f>IF(SUMPRODUCT(--(E46:AI46&lt;&gt;""))=0,0,"N.A.")</f>
        <v>0</v>
      </c>
      <c r="D46" t="s">
        <v>10</v>
      </c>
      <c r="E46" t="str">
        <f t="shared" ref="E46:AI46" si="22">IF(E44="","",E44)</f>
        <v/>
      </c>
      <c r="F46" t="str">
        <f t="shared" si="22"/>
        <v/>
      </c>
      <c r="G46" t="str">
        <f t="shared" si="22"/>
        <v/>
      </c>
      <c r="H46" t="str">
        <f t="shared" si="22"/>
        <v/>
      </c>
      <c r="I46" t="str">
        <f t="shared" si="22"/>
        <v/>
      </c>
      <c r="J46" t="str">
        <f t="shared" si="22"/>
        <v/>
      </c>
      <c r="K46" t="str">
        <f t="shared" si="22"/>
        <v/>
      </c>
      <c r="L46" t="str">
        <f t="shared" si="22"/>
        <v/>
      </c>
      <c r="M46" t="str">
        <f t="shared" si="22"/>
        <v/>
      </c>
      <c r="N46" t="str">
        <f t="shared" si="22"/>
        <v/>
      </c>
      <c r="O46" t="str">
        <f t="shared" si="22"/>
        <v/>
      </c>
      <c r="P46" t="str">
        <f t="shared" si="22"/>
        <v/>
      </c>
      <c r="Q46" t="str">
        <f t="shared" si="22"/>
        <v/>
      </c>
      <c r="R46" t="str">
        <f t="shared" si="22"/>
        <v/>
      </c>
      <c r="S46" t="str">
        <f t="shared" si="22"/>
        <v/>
      </c>
      <c r="T46" t="str">
        <f t="shared" si="22"/>
        <v/>
      </c>
      <c r="U46" t="str">
        <f t="shared" si="22"/>
        <v/>
      </c>
      <c r="V46" t="str">
        <f t="shared" si="22"/>
        <v/>
      </c>
      <c r="W46" t="str">
        <f t="shared" si="22"/>
        <v/>
      </c>
      <c r="X46" t="str">
        <f t="shared" si="22"/>
        <v/>
      </c>
      <c r="Y46" t="str">
        <f t="shared" si="22"/>
        <v/>
      </c>
      <c r="Z46" t="str">
        <f t="shared" si="22"/>
        <v/>
      </c>
      <c r="AA46" t="str">
        <f t="shared" si="22"/>
        <v/>
      </c>
      <c r="AB46" t="str">
        <f t="shared" si="22"/>
        <v/>
      </c>
      <c r="AC46" t="str">
        <f t="shared" si="22"/>
        <v/>
      </c>
      <c r="AD46" t="str">
        <f t="shared" si="22"/>
        <v/>
      </c>
      <c r="AE46" t="str">
        <f t="shared" si="22"/>
        <v/>
      </c>
      <c r="AF46" t="str">
        <f t="shared" si="22"/>
        <v/>
      </c>
      <c r="AG46" t="str">
        <f t="shared" si="22"/>
        <v/>
      </c>
      <c r="AH46" t="str">
        <f t="shared" si="22"/>
        <v/>
      </c>
      <c r="AI46" t="str">
        <f t="shared" si="22"/>
        <v/>
      </c>
    </row>
    <row r="47" spans="1:35" x14ac:dyDescent="0.3">
      <c r="A47" t="str">
        <f>'Population Definitions'!A5</f>
        <v>Adult Prisoners</v>
      </c>
      <c r="B47" t="s">
        <v>9</v>
      </c>
      <c r="C47">
        <f>IF(SUMPRODUCT(--(E47:AI47&lt;&gt;""))=0,0,"N.A.")</f>
        <v>0</v>
      </c>
      <c r="D47" t="s">
        <v>10</v>
      </c>
      <c r="E47" t="str">
        <f t="shared" ref="E47:AI47" si="23">IF(E44="","",E44)</f>
        <v/>
      </c>
      <c r="F47" t="str">
        <f t="shared" si="23"/>
        <v/>
      </c>
      <c r="G47" t="str">
        <f t="shared" si="23"/>
        <v/>
      </c>
      <c r="H47" t="str">
        <f t="shared" si="23"/>
        <v/>
      </c>
      <c r="I47" t="str">
        <f t="shared" si="23"/>
        <v/>
      </c>
      <c r="J47" t="str">
        <f t="shared" si="23"/>
        <v/>
      </c>
      <c r="K47" t="str">
        <f t="shared" si="23"/>
        <v/>
      </c>
      <c r="L47" t="str">
        <f t="shared" si="23"/>
        <v/>
      </c>
      <c r="M47" t="str">
        <f t="shared" si="23"/>
        <v/>
      </c>
      <c r="N47" t="str">
        <f t="shared" si="23"/>
        <v/>
      </c>
      <c r="O47" t="str">
        <f t="shared" si="23"/>
        <v/>
      </c>
      <c r="P47" t="str">
        <f t="shared" si="23"/>
        <v/>
      </c>
      <c r="Q47" t="str">
        <f t="shared" si="23"/>
        <v/>
      </c>
      <c r="R47" t="str">
        <f t="shared" si="23"/>
        <v/>
      </c>
      <c r="S47" t="str">
        <f t="shared" si="23"/>
        <v/>
      </c>
      <c r="T47" t="str">
        <f t="shared" si="23"/>
        <v/>
      </c>
      <c r="U47" t="str">
        <f t="shared" si="23"/>
        <v/>
      </c>
      <c r="V47" t="str">
        <f t="shared" si="23"/>
        <v/>
      </c>
      <c r="W47" t="str">
        <f t="shared" si="23"/>
        <v/>
      </c>
      <c r="X47" t="str">
        <f t="shared" si="23"/>
        <v/>
      </c>
      <c r="Y47" t="str">
        <f t="shared" si="23"/>
        <v/>
      </c>
      <c r="Z47" t="str">
        <f t="shared" si="23"/>
        <v/>
      </c>
      <c r="AA47" t="str">
        <f t="shared" si="23"/>
        <v/>
      </c>
      <c r="AB47" t="str">
        <f t="shared" si="23"/>
        <v/>
      </c>
      <c r="AC47" t="str">
        <f t="shared" si="23"/>
        <v/>
      </c>
      <c r="AD47" t="str">
        <f t="shared" si="23"/>
        <v/>
      </c>
      <c r="AE47" t="str">
        <f t="shared" si="23"/>
        <v/>
      </c>
      <c r="AF47" t="str">
        <f t="shared" si="23"/>
        <v/>
      </c>
      <c r="AG47" t="str">
        <f t="shared" si="23"/>
        <v/>
      </c>
      <c r="AH47" t="str">
        <f t="shared" si="23"/>
        <v/>
      </c>
      <c r="AI47" t="str">
        <f t="shared" si="23"/>
        <v/>
      </c>
    </row>
    <row r="49" spans="1:35" x14ac:dyDescent="0.3">
      <c r="A49" t="s">
        <v>19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  <c r="U49">
        <v>2016</v>
      </c>
      <c r="V49">
        <v>2017</v>
      </c>
      <c r="W49">
        <v>2018</v>
      </c>
      <c r="X49">
        <v>2019</v>
      </c>
      <c r="Y49">
        <v>2020</v>
      </c>
      <c r="Z49">
        <v>2021</v>
      </c>
      <c r="AA49">
        <v>2022</v>
      </c>
      <c r="AB49">
        <v>2023</v>
      </c>
      <c r="AC49">
        <v>2024</v>
      </c>
      <c r="AD49">
        <v>2025</v>
      </c>
      <c r="AE49">
        <v>2026</v>
      </c>
      <c r="AF49">
        <v>2027</v>
      </c>
      <c r="AG49">
        <v>2028</v>
      </c>
      <c r="AH49">
        <v>2029</v>
      </c>
      <c r="AI49">
        <v>2030</v>
      </c>
    </row>
    <row r="50" spans="1:35" x14ac:dyDescent="0.3">
      <c r="A50" t="str">
        <f>'Population Definitions'!A2</f>
        <v>School Age Children</v>
      </c>
      <c r="B50" t="s">
        <v>9</v>
      </c>
      <c r="C50">
        <f>IF(SUMPRODUCT(--(E50:AI50&lt;&gt;""))=0,0,"N.A.")</f>
        <v>0</v>
      </c>
      <c r="D50" t="s">
        <v>10</v>
      </c>
    </row>
    <row r="51" spans="1:35" x14ac:dyDescent="0.3">
      <c r="A51" t="str">
        <f>'Population Definitions'!A3</f>
        <v>Adults</v>
      </c>
      <c r="B51" t="s">
        <v>9</v>
      </c>
      <c r="C51">
        <f>IF(SUMPRODUCT(--(E51:AI51&lt;&gt;""))=0,0,"N.A.")</f>
        <v>0</v>
      </c>
      <c r="D51" t="s">
        <v>10</v>
      </c>
      <c r="E51" t="str">
        <f t="shared" ref="E51:AI51" si="24">IF(E50="","",E50)</f>
        <v/>
      </c>
      <c r="F51" t="str">
        <f t="shared" si="24"/>
        <v/>
      </c>
      <c r="G51" t="str">
        <f t="shared" si="24"/>
        <v/>
      </c>
      <c r="H51" t="str">
        <f t="shared" si="24"/>
        <v/>
      </c>
      <c r="I51" t="str">
        <f t="shared" si="24"/>
        <v/>
      </c>
      <c r="J51" t="str">
        <f t="shared" si="24"/>
        <v/>
      </c>
      <c r="K51" t="str">
        <f t="shared" si="24"/>
        <v/>
      </c>
      <c r="L51" t="str">
        <f t="shared" si="24"/>
        <v/>
      </c>
      <c r="M51" t="str">
        <f t="shared" si="24"/>
        <v/>
      </c>
      <c r="N51" t="str">
        <f t="shared" si="24"/>
        <v/>
      </c>
      <c r="O51" t="str">
        <f t="shared" si="24"/>
        <v/>
      </c>
      <c r="P51" t="str">
        <f t="shared" si="24"/>
        <v/>
      </c>
      <c r="Q51" t="str">
        <f t="shared" si="24"/>
        <v/>
      </c>
      <c r="R51" t="str">
        <f t="shared" si="24"/>
        <v/>
      </c>
      <c r="S51" t="str">
        <f t="shared" si="24"/>
        <v/>
      </c>
      <c r="T51" t="str">
        <f t="shared" si="24"/>
        <v/>
      </c>
      <c r="U51" t="str">
        <f t="shared" si="24"/>
        <v/>
      </c>
      <c r="V51" t="str">
        <f t="shared" si="24"/>
        <v/>
      </c>
      <c r="W51" t="str">
        <f t="shared" si="24"/>
        <v/>
      </c>
      <c r="X51" t="str">
        <f t="shared" si="24"/>
        <v/>
      </c>
      <c r="Y51" t="str">
        <f t="shared" si="24"/>
        <v/>
      </c>
      <c r="Z51" t="str">
        <f t="shared" si="24"/>
        <v/>
      </c>
      <c r="AA51" t="str">
        <f t="shared" si="24"/>
        <v/>
      </c>
      <c r="AB51" t="str">
        <f t="shared" si="24"/>
        <v/>
      </c>
      <c r="AC51" t="str">
        <f t="shared" si="24"/>
        <v/>
      </c>
      <c r="AD51" t="str">
        <f t="shared" si="24"/>
        <v/>
      </c>
      <c r="AE51" t="str">
        <f t="shared" si="24"/>
        <v/>
      </c>
      <c r="AF51" t="str">
        <f t="shared" si="24"/>
        <v/>
      </c>
      <c r="AG51" t="str">
        <f t="shared" si="24"/>
        <v/>
      </c>
      <c r="AH51" t="str">
        <f t="shared" si="24"/>
        <v/>
      </c>
      <c r="AI51" t="str">
        <f t="shared" si="24"/>
        <v/>
      </c>
    </row>
    <row r="52" spans="1:35" x14ac:dyDescent="0.3">
      <c r="A52" t="str">
        <f>'Population Definitions'!A4</f>
        <v>Juvenile Prisoners</v>
      </c>
      <c r="B52" t="s">
        <v>9</v>
      </c>
      <c r="C52">
        <f>IF(SUMPRODUCT(--(E52:AI52&lt;&gt;""))=0,0,"N.A.")</f>
        <v>0</v>
      </c>
      <c r="D52" t="s">
        <v>10</v>
      </c>
      <c r="E52" t="str">
        <f t="shared" ref="E52:AI52" si="25">IF(E50="","",E50)</f>
        <v/>
      </c>
      <c r="F52" t="str">
        <f t="shared" si="25"/>
        <v/>
      </c>
      <c r="G52" t="str">
        <f t="shared" si="25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 t="str">
        <f t="shared" si="25"/>
        <v/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  <c r="T52" t="str">
        <f t="shared" si="25"/>
        <v/>
      </c>
      <c r="U52" t="str">
        <f t="shared" si="25"/>
        <v/>
      </c>
      <c r="V52" t="str">
        <f t="shared" si="25"/>
        <v/>
      </c>
      <c r="W52" t="str">
        <f t="shared" si="25"/>
        <v/>
      </c>
      <c r="X52" t="str">
        <f t="shared" si="25"/>
        <v/>
      </c>
      <c r="Y52" t="str">
        <f t="shared" si="25"/>
        <v/>
      </c>
      <c r="Z52" t="str">
        <f t="shared" si="25"/>
        <v/>
      </c>
      <c r="AA52" t="str">
        <f t="shared" si="25"/>
        <v/>
      </c>
      <c r="AB52" t="str">
        <f t="shared" si="25"/>
        <v/>
      </c>
      <c r="AC52" t="str">
        <f t="shared" si="25"/>
        <v/>
      </c>
      <c r="AD52" t="str">
        <f t="shared" si="25"/>
        <v/>
      </c>
      <c r="AE52" t="str">
        <f t="shared" si="25"/>
        <v/>
      </c>
      <c r="AF52" t="str">
        <f t="shared" si="25"/>
        <v/>
      </c>
      <c r="AG52" t="str">
        <f t="shared" si="25"/>
        <v/>
      </c>
      <c r="AH52" t="str">
        <f t="shared" si="25"/>
        <v/>
      </c>
      <c r="AI52" t="str">
        <f t="shared" si="25"/>
        <v/>
      </c>
    </row>
    <row r="53" spans="1:35" x14ac:dyDescent="0.3">
      <c r="A53" t="str">
        <f>'Population Definitions'!A5</f>
        <v>Adult Prisoners</v>
      </c>
      <c r="B53" t="s">
        <v>9</v>
      </c>
      <c r="C53">
        <f>IF(SUMPRODUCT(--(E53:AI53&lt;&gt;""))=0,0,"N.A.")</f>
        <v>0</v>
      </c>
      <c r="D53" t="s">
        <v>10</v>
      </c>
      <c r="E53" t="str">
        <f t="shared" ref="E53:AI53" si="26">IF(E50="","",E50)</f>
        <v/>
      </c>
      <c r="F53" t="str">
        <f t="shared" si="26"/>
        <v/>
      </c>
      <c r="G53" t="str">
        <f t="shared" si="26"/>
        <v/>
      </c>
      <c r="H53" t="str">
        <f t="shared" si="26"/>
        <v/>
      </c>
      <c r="I53" t="str">
        <f t="shared" si="26"/>
        <v/>
      </c>
      <c r="J53" t="str">
        <f t="shared" si="26"/>
        <v/>
      </c>
      <c r="K53" t="str">
        <f t="shared" si="26"/>
        <v/>
      </c>
      <c r="L53" t="str">
        <f t="shared" si="26"/>
        <v/>
      </c>
      <c r="M53" t="str">
        <f t="shared" si="26"/>
        <v/>
      </c>
      <c r="N53" t="str">
        <f t="shared" si="26"/>
        <v/>
      </c>
      <c r="O53" t="str">
        <f t="shared" si="26"/>
        <v/>
      </c>
      <c r="P53" t="str">
        <f t="shared" si="26"/>
        <v/>
      </c>
      <c r="Q53" t="str">
        <f t="shared" si="26"/>
        <v/>
      </c>
      <c r="R53" t="str">
        <f t="shared" si="26"/>
        <v/>
      </c>
      <c r="S53" t="str">
        <f t="shared" si="26"/>
        <v/>
      </c>
      <c r="T53" t="str">
        <f t="shared" si="26"/>
        <v/>
      </c>
      <c r="U53" t="str">
        <f t="shared" si="26"/>
        <v/>
      </c>
      <c r="V53" t="str">
        <f t="shared" si="26"/>
        <v/>
      </c>
      <c r="W53" t="str">
        <f t="shared" si="26"/>
        <v/>
      </c>
      <c r="X53" t="str">
        <f t="shared" si="26"/>
        <v/>
      </c>
      <c r="Y53" t="str">
        <f t="shared" si="26"/>
        <v/>
      </c>
      <c r="Z53" t="str">
        <f t="shared" si="26"/>
        <v/>
      </c>
      <c r="AA53" t="str">
        <f t="shared" si="26"/>
        <v/>
      </c>
      <c r="AB53" t="str">
        <f t="shared" si="26"/>
        <v/>
      </c>
      <c r="AC53" t="str">
        <f t="shared" si="26"/>
        <v/>
      </c>
      <c r="AD53" t="str">
        <f t="shared" si="26"/>
        <v/>
      </c>
      <c r="AE53" t="str">
        <f t="shared" si="26"/>
        <v/>
      </c>
      <c r="AF53" t="str">
        <f t="shared" si="26"/>
        <v/>
      </c>
      <c r="AG53" t="str">
        <f t="shared" si="26"/>
        <v/>
      </c>
      <c r="AH53" t="str">
        <f t="shared" si="26"/>
        <v/>
      </c>
      <c r="AI53" t="str">
        <f t="shared" si="26"/>
        <v/>
      </c>
    </row>
    <row r="55" spans="1:35" x14ac:dyDescent="0.3">
      <c r="A55" t="s">
        <v>20</v>
      </c>
      <c r="B55" t="s">
        <v>7</v>
      </c>
      <c r="C55" t="s">
        <v>8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  <c r="U55">
        <v>2016</v>
      </c>
      <c r="V55">
        <v>2017</v>
      </c>
      <c r="W55">
        <v>2018</v>
      </c>
      <c r="X55">
        <v>2019</v>
      </c>
      <c r="Y55">
        <v>2020</v>
      </c>
      <c r="Z55">
        <v>2021</v>
      </c>
      <c r="AA55">
        <v>2022</v>
      </c>
      <c r="AB55">
        <v>2023</v>
      </c>
      <c r="AC55">
        <v>2024</v>
      </c>
      <c r="AD55">
        <v>2025</v>
      </c>
      <c r="AE55">
        <v>2026</v>
      </c>
      <c r="AF55">
        <v>2027</v>
      </c>
      <c r="AG55">
        <v>2028</v>
      </c>
      <c r="AH55">
        <v>2029</v>
      </c>
      <c r="AI55">
        <v>2030</v>
      </c>
    </row>
    <row r="56" spans="1:35" x14ac:dyDescent="0.3">
      <c r="A56" t="str">
        <f>'Population Definitions'!A2</f>
        <v>School Age Children</v>
      </c>
      <c r="B56" t="s">
        <v>9</v>
      </c>
      <c r="C56">
        <f>IF(SUMPRODUCT(--(E56:AI56&lt;&gt;""))=0,0,"N.A.")</f>
        <v>0</v>
      </c>
      <c r="D56" t="s">
        <v>10</v>
      </c>
    </row>
    <row r="57" spans="1:35" x14ac:dyDescent="0.3">
      <c r="A57" t="str">
        <f>'Population Definitions'!A3</f>
        <v>Adults</v>
      </c>
      <c r="B57" t="s">
        <v>9</v>
      </c>
      <c r="C57">
        <f>IF(SUMPRODUCT(--(E57:AI57&lt;&gt;""))=0,0,"N.A.")</f>
        <v>0</v>
      </c>
      <c r="D57" t="s">
        <v>10</v>
      </c>
      <c r="E57" t="str">
        <f t="shared" ref="E57:AI57" si="27">IF(E56="","",E56)</f>
        <v/>
      </c>
      <c r="F57" t="str">
        <f t="shared" si="27"/>
        <v/>
      </c>
      <c r="G57" t="str">
        <f t="shared" si="27"/>
        <v/>
      </c>
      <c r="H57" t="str">
        <f t="shared" si="27"/>
        <v/>
      </c>
      <c r="I57" t="str">
        <f t="shared" si="27"/>
        <v/>
      </c>
      <c r="J57" t="str">
        <f t="shared" si="27"/>
        <v/>
      </c>
      <c r="K57" t="str">
        <f t="shared" si="27"/>
        <v/>
      </c>
      <c r="L57" t="str">
        <f t="shared" si="27"/>
        <v/>
      </c>
      <c r="M57" t="str">
        <f t="shared" si="27"/>
        <v/>
      </c>
      <c r="N57" t="str">
        <f t="shared" si="27"/>
        <v/>
      </c>
      <c r="O57" t="str">
        <f t="shared" si="27"/>
        <v/>
      </c>
      <c r="P57" t="str">
        <f t="shared" si="27"/>
        <v/>
      </c>
      <c r="Q57" t="str">
        <f t="shared" si="27"/>
        <v/>
      </c>
      <c r="R57" t="str">
        <f t="shared" si="27"/>
        <v/>
      </c>
      <c r="S57" t="str">
        <f t="shared" si="27"/>
        <v/>
      </c>
      <c r="T57" t="str">
        <f t="shared" si="27"/>
        <v/>
      </c>
      <c r="U57" t="str">
        <f t="shared" si="27"/>
        <v/>
      </c>
      <c r="V57" t="str">
        <f t="shared" si="27"/>
        <v/>
      </c>
      <c r="W57" t="str">
        <f t="shared" si="27"/>
        <v/>
      </c>
      <c r="X57" t="str">
        <f t="shared" si="27"/>
        <v/>
      </c>
      <c r="Y57" t="str">
        <f t="shared" si="27"/>
        <v/>
      </c>
      <c r="Z57" t="str">
        <f t="shared" si="27"/>
        <v/>
      </c>
      <c r="AA57" t="str">
        <f t="shared" si="27"/>
        <v/>
      </c>
      <c r="AB57" t="str">
        <f t="shared" si="27"/>
        <v/>
      </c>
      <c r="AC57" t="str">
        <f t="shared" si="27"/>
        <v/>
      </c>
      <c r="AD57" t="str">
        <f t="shared" si="27"/>
        <v/>
      </c>
      <c r="AE57" t="str">
        <f t="shared" si="27"/>
        <v/>
      </c>
      <c r="AF57" t="str">
        <f t="shared" si="27"/>
        <v/>
      </c>
      <c r="AG57" t="str">
        <f t="shared" si="27"/>
        <v/>
      </c>
      <c r="AH57" t="str">
        <f t="shared" si="27"/>
        <v/>
      </c>
      <c r="AI57" t="str">
        <f t="shared" si="27"/>
        <v/>
      </c>
    </row>
    <row r="58" spans="1:35" x14ac:dyDescent="0.3">
      <c r="A58" t="str">
        <f>'Population Definitions'!A4</f>
        <v>Juvenile Prisoners</v>
      </c>
      <c r="B58" t="s">
        <v>9</v>
      </c>
      <c r="C58">
        <f>IF(SUMPRODUCT(--(E58:AI58&lt;&gt;""))=0,0,"N.A.")</f>
        <v>0</v>
      </c>
      <c r="D58" t="s">
        <v>10</v>
      </c>
      <c r="E58" t="str">
        <f t="shared" ref="E58:AI58" si="28">IF(E56="","",E56)</f>
        <v/>
      </c>
      <c r="F58" t="str">
        <f t="shared" si="28"/>
        <v/>
      </c>
      <c r="G58" t="str">
        <f t="shared" si="28"/>
        <v/>
      </c>
      <c r="H58" t="str">
        <f t="shared" si="28"/>
        <v/>
      </c>
      <c r="I58" t="str">
        <f t="shared" si="28"/>
        <v/>
      </c>
      <c r="J58" t="str">
        <f t="shared" si="28"/>
        <v/>
      </c>
      <c r="K58" t="str">
        <f t="shared" si="28"/>
        <v/>
      </c>
      <c r="L58" t="str">
        <f t="shared" si="28"/>
        <v/>
      </c>
      <c r="M58" t="str">
        <f t="shared" si="28"/>
        <v/>
      </c>
      <c r="N58" t="str">
        <f t="shared" si="28"/>
        <v/>
      </c>
      <c r="O58" t="str">
        <f t="shared" si="28"/>
        <v/>
      </c>
      <c r="P58" t="str">
        <f t="shared" si="28"/>
        <v/>
      </c>
      <c r="Q58" t="str">
        <f t="shared" si="28"/>
        <v/>
      </c>
      <c r="R58" t="str">
        <f t="shared" si="28"/>
        <v/>
      </c>
      <c r="S58" t="str">
        <f t="shared" si="28"/>
        <v/>
      </c>
      <c r="T58" t="str">
        <f t="shared" si="28"/>
        <v/>
      </c>
      <c r="U58" t="str">
        <f t="shared" si="28"/>
        <v/>
      </c>
      <c r="V58" t="str">
        <f t="shared" si="28"/>
        <v/>
      </c>
      <c r="W58" t="str">
        <f t="shared" si="28"/>
        <v/>
      </c>
      <c r="X58" t="str">
        <f t="shared" si="28"/>
        <v/>
      </c>
      <c r="Y58" t="str">
        <f t="shared" si="28"/>
        <v/>
      </c>
      <c r="Z58" t="str">
        <f t="shared" si="28"/>
        <v/>
      </c>
      <c r="AA58" t="str">
        <f t="shared" si="28"/>
        <v/>
      </c>
      <c r="AB58" t="str">
        <f t="shared" si="28"/>
        <v/>
      </c>
      <c r="AC58" t="str">
        <f t="shared" si="28"/>
        <v/>
      </c>
      <c r="AD58" t="str">
        <f t="shared" si="28"/>
        <v/>
      </c>
      <c r="AE58" t="str">
        <f t="shared" si="28"/>
        <v/>
      </c>
      <c r="AF58" t="str">
        <f t="shared" si="28"/>
        <v/>
      </c>
      <c r="AG58" t="str">
        <f t="shared" si="28"/>
        <v/>
      </c>
      <c r="AH58" t="str">
        <f t="shared" si="28"/>
        <v/>
      </c>
      <c r="AI58" t="str">
        <f t="shared" si="28"/>
        <v/>
      </c>
    </row>
    <row r="59" spans="1:35" x14ac:dyDescent="0.3">
      <c r="A59" t="str">
        <f>'Population Definitions'!A5</f>
        <v>Adult Prisoners</v>
      </c>
      <c r="B59" t="s">
        <v>9</v>
      </c>
      <c r="C59">
        <f>IF(SUMPRODUCT(--(E59:AI59&lt;&gt;""))=0,0,"N.A.")</f>
        <v>0</v>
      </c>
      <c r="D59" t="s">
        <v>10</v>
      </c>
      <c r="E59" t="str">
        <f t="shared" ref="E59:AI59" si="29">IF(E56="","",E56)</f>
        <v/>
      </c>
      <c r="F59" t="str">
        <f t="shared" si="29"/>
        <v/>
      </c>
      <c r="G59" t="str">
        <f t="shared" si="29"/>
        <v/>
      </c>
      <c r="H59" t="str">
        <f t="shared" si="29"/>
        <v/>
      </c>
      <c r="I59" t="str">
        <f t="shared" si="29"/>
        <v/>
      </c>
      <c r="J59" t="str">
        <f t="shared" si="29"/>
        <v/>
      </c>
      <c r="K59" t="str">
        <f t="shared" si="29"/>
        <v/>
      </c>
      <c r="L59" t="str">
        <f t="shared" si="29"/>
        <v/>
      </c>
      <c r="M59" t="str">
        <f t="shared" si="29"/>
        <v/>
      </c>
      <c r="N59" t="str">
        <f t="shared" si="29"/>
        <v/>
      </c>
      <c r="O59" t="str">
        <f t="shared" si="29"/>
        <v/>
      </c>
      <c r="P59" t="str">
        <f t="shared" si="29"/>
        <v/>
      </c>
      <c r="Q59" t="str">
        <f t="shared" si="29"/>
        <v/>
      </c>
      <c r="R59" t="str">
        <f t="shared" si="29"/>
        <v/>
      </c>
      <c r="S59" t="str">
        <f t="shared" si="29"/>
        <v/>
      </c>
      <c r="T59" t="str">
        <f t="shared" si="29"/>
        <v/>
      </c>
      <c r="U59" t="str">
        <f t="shared" si="29"/>
        <v/>
      </c>
      <c r="V59" t="str">
        <f t="shared" si="29"/>
        <v/>
      </c>
      <c r="W59" t="str">
        <f t="shared" si="29"/>
        <v/>
      </c>
      <c r="X59" t="str">
        <f t="shared" si="29"/>
        <v/>
      </c>
      <c r="Y59" t="str">
        <f t="shared" si="29"/>
        <v/>
      </c>
      <c r="Z59" t="str">
        <f t="shared" si="29"/>
        <v/>
      </c>
      <c r="AA59" t="str">
        <f t="shared" si="29"/>
        <v/>
      </c>
      <c r="AB59" t="str">
        <f t="shared" si="29"/>
        <v/>
      </c>
      <c r="AC59" t="str">
        <f t="shared" si="29"/>
        <v/>
      </c>
      <c r="AD59" t="str">
        <f t="shared" si="29"/>
        <v/>
      </c>
      <c r="AE59" t="str">
        <f t="shared" si="29"/>
        <v/>
      </c>
      <c r="AF59" t="str">
        <f t="shared" si="29"/>
        <v/>
      </c>
      <c r="AG59" t="str">
        <f t="shared" si="29"/>
        <v/>
      </c>
      <c r="AH59" t="str">
        <f t="shared" si="29"/>
        <v/>
      </c>
      <c r="AI59" t="str">
        <f t="shared" si="29"/>
        <v/>
      </c>
    </row>
    <row r="61" spans="1:35" x14ac:dyDescent="0.3">
      <c r="A61" t="s">
        <v>21</v>
      </c>
      <c r="B61" t="s">
        <v>7</v>
      </c>
      <c r="C61" t="s">
        <v>8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School Age Children</v>
      </c>
      <c r="B62" t="s">
        <v>9</v>
      </c>
      <c r="C62">
        <f>IF(SUMPRODUCT(--(E62:AI62&lt;&gt;""))=0,0,"N.A.")</f>
        <v>0</v>
      </c>
      <c r="D62" t="s">
        <v>10</v>
      </c>
    </row>
    <row r="63" spans="1:35" x14ac:dyDescent="0.3">
      <c r="A63" t="str">
        <f>'Population Definitions'!A3</f>
        <v>Adults</v>
      </c>
      <c r="B63" t="s">
        <v>9</v>
      </c>
      <c r="C63">
        <f>IF(SUMPRODUCT(--(E63:AI63&lt;&gt;""))=0,0,"N.A.")</f>
        <v>0</v>
      </c>
      <c r="D63" t="s">
        <v>10</v>
      </c>
      <c r="E63" t="str">
        <f t="shared" ref="E63:AI63" si="30">IF(E62="","",E62)</f>
        <v/>
      </c>
      <c r="F63" t="str">
        <f t="shared" si="30"/>
        <v/>
      </c>
      <c r="G63" t="str">
        <f t="shared" si="30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30"/>
        <v/>
      </c>
      <c r="Y63" t="str">
        <f t="shared" si="30"/>
        <v/>
      </c>
      <c r="Z63" t="str">
        <f t="shared" si="30"/>
        <v/>
      </c>
      <c r="AA63" t="str">
        <f t="shared" si="30"/>
        <v/>
      </c>
      <c r="AB63" t="str">
        <f t="shared" si="30"/>
        <v/>
      </c>
      <c r="AC63" t="str">
        <f t="shared" si="30"/>
        <v/>
      </c>
      <c r="AD63" t="str">
        <f t="shared" si="30"/>
        <v/>
      </c>
      <c r="AE63" t="str">
        <f t="shared" si="30"/>
        <v/>
      </c>
      <c r="AF63" t="str">
        <f t="shared" si="30"/>
        <v/>
      </c>
      <c r="AG63" t="str">
        <f t="shared" si="30"/>
        <v/>
      </c>
      <c r="AH63" t="str">
        <f t="shared" si="30"/>
        <v/>
      </c>
      <c r="AI63" t="str">
        <f t="shared" si="30"/>
        <v/>
      </c>
    </row>
    <row r="64" spans="1:35" x14ac:dyDescent="0.3">
      <c r="A64" t="str">
        <f>'Population Definitions'!A4</f>
        <v>Juvenile Prisoners</v>
      </c>
      <c r="B64" t="s">
        <v>9</v>
      </c>
      <c r="C64">
        <f>IF(SUMPRODUCT(--(E64:AI64&lt;&gt;""))=0,0,"N.A.")</f>
        <v>0</v>
      </c>
      <c r="D64" t="s">
        <v>10</v>
      </c>
      <c r="E64" t="str">
        <f t="shared" ref="E64:AI64" si="31">IF(E62="","",E62)</f>
        <v/>
      </c>
      <c r="F64" t="str">
        <f t="shared" si="31"/>
        <v/>
      </c>
      <c r="G64" t="str">
        <f t="shared" si="31"/>
        <v/>
      </c>
      <c r="H64" t="str">
        <f t="shared" si="31"/>
        <v/>
      </c>
      <c r="I64" t="str">
        <f t="shared" si="31"/>
        <v/>
      </c>
      <c r="J64" t="str">
        <f t="shared" si="31"/>
        <v/>
      </c>
      <c r="K64" t="str">
        <f t="shared" si="31"/>
        <v/>
      </c>
      <c r="L64" t="str">
        <f t="shared" si="31"/>
        <v/>
      </c>
      <c r="M64" t="str">
        <f t="shared" si="31"/>
        <v/>
      </c>
      <c r="N64" t="str">
        <f t="shared" si="31"/>
        <v/>
      </c>
      <c r="O64" t="str">
        <f t="shared" si="31"/>
        <v/>
      </c>
      <c r="P64" t="str">
        <f t="shared" si="31"/>
        <v/>
      </c>
      <c r="Q64" t="str">
        <f t="shared" si="31"/>
        <v/>
      </c>
      <c r="R64" t="str">
        <f t="shared" si="31"/>
        <v/>
      </c>
      <c r="S64" t="str">
        <f t="shared" si="31"/>
        <v/>
      </c>
      <c r="T64" t="str">
        <f t="shared" si="31"/>
        <v/>
      </c>
      <c r="U64" t="str">
        <f t="shared" si="31"/>
        <v/>
      </c>
      <c r="V64" t="str">
        <f t="shared" si="31"/>
        <v/>
      </c>
      <c r="W64" t="str">
        <f t="shared" si="31"/>
        <v/>
      </c>
      <c r="X64" t="str">
        <f t="shared" si="31"/>
        <v/>
      </c>
      <c r="Y64" t="str">
        <f t="shared" si="31"/>
        <v/>
      </c>
      <c r="Z64" t="str">
        <f t="shared" si="31"/>
        <v/>
      </c>
      <c r="AA64" t="str">
        <f t="shared" si="31"/>
        <v/>
      </c>
      <c r="AB64" t="str">
        <f t="shared" si="31"/>
        <v/>
      </c>
      <c r="AC64" t="str">
        <f t="shared" si="31"/>
        <v/>
      </c>
      <c r="AD64" t="str">
        <f t="shared" si="31"/>
        <v/>
      </c>
      <c r="AE64" t="str">
        <f t="shared" si="31"/>
        <v/>
      </c>
      <c r="AF64" t="str">
        <f t="shared" si="31"/>
        <v/>
      </c>
      <c r="AG64" t="str">
        <f t="shared" si="31"/>
        <v/>
      </c>
      <c r="AH64" t="str">
        <f t="shared" si="31"/>
        <v/>
      </c>
      <c r="AI64" t="str">
        <f t="shared" si="31"/>
        <v/>
      </c>
    </row>
    <row r="65" spans="1:35" x14ac:dyDescent="0.3">
      <c r="A65" t="str">
        <f>'Population Definitions'!A5</f>
        <v>Adult Prisoners</v>
      </c>
      <c r="B65" t="s">
        <v>9</v>
      </c>
      <c r="C65">
        <f>IF(SUMPRODUCT(--(E65:AI65&lt;&gt;""))=0,0,"N.A.")</f>
        <v>0</v>
      </c>
      <c r="D65" t="s">
        <v>10</v>
      </c>
      <c r="E65" t="str">
        <f t="shared" ref="E65:AI65" si="32">IF(E62="","",E62)</f>
        <v/>
      </c>
      <c r="F65" t="str">
        <f t="shared" si="32"/>
        <v/>
      </c>
      <c r="G65" t="str">
        <f t="shared" si="32"/>
        <v/>
      </c>
      <c r="H65" t="str">
        <f t="shared" si="32"/>
        <v/>
      </c>
      <c r="I65" t="str">
        <f t="shared" si="32"/>
        <v/>
      </c>
      <c r="J65" t="str">
        <f t="shared" si="32"/>
        <v/>
      </c>
      <c r="K65" t="str">
        <f t="shared" si="32"/>
        <v/>
      </c>
      <c r="L65" t="str">
        <f t="shared" si="32"/>
        <v/>
      </c>
      <c r="M65" t="str">
        <f t="shared" si="32"/>
        <v/>
      </c>
      <c r="N65" t="str">
        <f t="shared" si="32"/>
        <v/>
      </c>
      <c r="O65" t="str">
        <f t="shared" si="32"/>
        <v/>
      </c>
      <c r="P65" t="str">
        <f t="shared" si="32"/>
        <v/>
      </c>
      <c r="Q65" t="str">
        <f t="shared" si="32"/>
        <v/>
      </c>
      <c r="R65" t="str">
        <f t="shared" si="32"/>
        <v/>
      </c>
      <c r="S65" t="str">
        <f t="shared" si="32"/>
        <v/>
      </c>
      <c r="T65" t="str">
        <f t="shared" si="32"/>
        <v/>
      </c>
      <c r="U65" t="str">
        <f t="shared" si="32"/>
        <v/>
      </c>
      <c r="V65" t="str">
        <f t="shared" si="32"/>
        <v/>
      </c>
      <c r="W65" t="str">
        <f t="shared" si="32"/>
        <v/>
      </c>
      <c r="X65" t="str">
        <f t="shared" si="32"/>
        <v/>
      </c>
      <c r="Y65" t="str">
        <f t="shared" si="32"/>
        <v/>
      </c>
      <c r="Z65" t="str">
        <f t="shared" si="32"/>
        <v/>
      </c>
      <c r="AA65" t="str">
        <f t="shared" si="32"/>
        <v/>
      </c>
      <c r="AB65" t="str">
        <f t="shared" si="32"/>
        <v/>
      </c>
      <c r="AC65" t="str">
        <f t="shared" si="32"/>
        <v/>
      </c>
      <c r="AD65" t="str">
        <f t="shared" si="32"/>
        <v/>
      </c>
      <c r="AE65" t="str">
        <f t="shared" si="32"/>
        <v/>
      </c>
      <c r="AF65" t="str">
        <f t="shared" si="32"/>
        <v/>
      </c>
      <c r="AG65" t="str">
        <f t="shared" si="32"/>
        <v/>
      </c>
      <c r="AH65" t="str">
        <f t="shared" si="32"/>
        <v/>
      </c>
      <c r="AI65" t="str">
        <f t="shared" si="32"/>
        <v/>
      </c>
    </row>
    <row r="67" spans="1:35" x14ac:dyDescent="0.3">
      <c r="A67" t="s">
        <v>22</v>
      </c>
      <c r="B67" t="s">
        <v>7</v>
      </c>
      <c r="C67" t="s">
        <v>8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  <c r="U67">
        <v>2016</v>
      </c>
      <c r="V67">
        <v>2017</v>
      </c>
      <c r="W67">
        <v>2018</v>
      </c>
      <c r="X67">
        <v>2019</v>
      </c>
      <c r="Y67">
        <v>2020</v>
      </c>
      <c r="Z67">
        <v>2021</v>
      </c>
      <c r="AA67">
        <v>2022</v>
      </c>
      <c r="AB67">
        <v>2023</v>
      </c>
      <c r="AC67">
        <v>2024</v>
      </c>
      <c r="AD67">
        <v>2025</v>
      </c>
      <c r="AE67">
        <v>2026</v>
      </c>
      <c r="AF67">
        <v>2027</v>
      </c>
      <c r="AG67">
        <v>2028</v>
      </c>
      <c r="AH67">
        <v>2029</v>
      </c>
      <c r="AI67">
        <v>2030</v>
      </c>
    </row>
    <row r="68" spans="1:35" x14ac:dyDescent="0.3">
      <c r="A68" t="str">
        <f>'Population Definitions'!A2</f>
        <v>School Age Children</v>
      </c>
      <c r="B68" t="s">
        <v>9</v>
      </c>
      <c r="C68">
        <f>IF(SUMPRODUCT(--(E68:AI68&lt;&gt;""))=0,0,"N.A.")</f>
        <v>0</v>
      </c>
      <c r="D68" t="s">
        <v>10</v>
      </c>
    </row>
    <row r="69" spans="1:35" x14ac:dyDescent="0.3">
      <c r="A69" t="str">
        <f>'Population Definitions'!A3</f>
        <v>Adults</v>
      </c>
      <c r="B69" t="s">
        <v>9</v>
      </c>
      <c r="C69">
        <f>IF(SUMPRODUCT(--(E69:AI69&lt;&gt;""))=0,0,"N.A.")</f>
        <v>0</v>
      </c>
      <c r="D69" t="s">
        <v>10</v>
      </c>
      <c r="E69" t="str">
        <f t="shared" ref="E69:AI69" si="33">IF(E68="","",E68)</f>
        <v/>
      </c>
      <c r="F69" t="str">
        <f t="shared" si="33"/>
        <v/>
      </c>
      <c r="G69" t="str">
        <f t="shared" si="33"/>
        <v/>
      </c>
      <c r="H69" t="str">
        <f t="shared" si="33"/>
        <v/>
      </c>
      <c r="I69" t="str">
        <f t="shared" si="33"/>
        <v/>
      </c>
      <c r="J69" t="str">
        <f t="shared" si="33"/>
        <v/>
      </c>
      <c r="K69" t="str">
        <f t="shared" si="33"/>
        <v/>
      </c>
      <c r="L69" t="str">
        <f t="shared" si="33"/>
        <v/>
      </c>
      <c r="M69" t="str">
        <f t="shared" si="33"/>
        <v/>
      </c>
      <c r="N69" t="str">
        <f t="shared" si="33"/>
        <v/>
      </c>
      <c r="O69" t="str">
        <f t="shared" si="33"/>
        <v/>
      </c>
      <c r="P69" t="str">
        <f t="shared" si="33"/>
        <v/>
      </c>
      <c r="Q69" t="str">
        <f t="shared" si="33"/>
        <v/>
      </c>
      <c r="R69" t="str">
        <f t="shared" si="33"/>
        <v/>
      </c>
      <c r="S69" t="str">
        <f t="shared" si="33"/>
        <v/>
      </c>
      <c r="T69" t="str">
        <f t="shared" si="33"/>
        <v/>
      </c>
      <c r="U69" t="str">
        <f t="shared" si="33"/>
        <v/>
      </c>
      <c r="V69" t="str">
        <f t="shared" si="33"/>
        <v/>
      </c>
      <c r="W69" t="str">
        <f t="shared" si="33"/>
        <v/>
      </c>
      <c r="X69" t="str">
        <f t="shared" si="33"/>
        <v/>
      </c>
      <c r="Y69" t="str">
        <f t="shared" si="33"/>
        <v/>
      </c>
      <c r="Z69" t="str">
        <f t="shared" si="33"/>
        <v/>
      </c>
      <c r="AA69" t="str">
        <f t="shared" si="33"/>
        <v/>
      </c>
      <c r="AB69" t="str">
        <f t="shared" si="33"/>
        <v/>
      </c>
      <c r="AC69" t="str">
        <f t="shared" si="33"/>
        <v/>
      </c>
      <c r="AD69" t="str">
        <f t="shared" si="33"/>
        <v/>
      </c>
      <c r="AE69" t="str">
        <f t="shared" si="33"/>
        <v/>
      </c>
      <c r="AF69" t="str">
        <f t="shared" si="33"/>
        <v/>
      </c>
      <c r="AG69" t="str">
        <f t="shared" si="33"/>
        <v/>
      </c>
      <c r="AH69" t="str">
        <f t="shared" si="33"/>
        <v/>
      </c>
      <c r="AI69" t="str">
        <f t="shared" si="33"/>
        <v/>
      </c>
    </row>
    <row r="70" spans="1:35" x14ac:dyDescent="0.3">
      <c r="A70" t="str">
        <f>'Population Definitions'!A4</f>
        <v>Juvenile Prisoners</v>
      </c>
      <c r="B70" t="s">
        <v>9</v>
      </c>
      <c r="C70">
        <f>IF(SUMPRODUCT(--(E70:AI70&lt;&gt;""))=0,0,"N.A.")</f>
        <v>0</v>
      </c>
      <c r="D70" t="s">
        <v>10</v>
      </c>
      <c r="E70" t="str">
        <f t="shared" ref="E70:AI70" si="34">IF(E68="","",E68)</f>
        <v/>
      </c>
      <c r="F70" t="str">
        <f t="shared" si="34"/>
        <v/>
      </c>
      <c r="G70" t="str">
        <f t="shared" si="34"/>
        <v/>
      </c>
      <c r="H70" t="str">
        <f t="shared" si="34"/>
        <v/>
      </c>
      <c r="I70" t="str">
        <f t="shared" si="34"/>
        <v/>
      </c>
      <c r="J70" t="str">
        <f t="shared" si="34"/>
        <v/>
      </c>
      <c r="K70" t="str">
        <f t="shared" si="34"/>
        <v/>
      </c>
      <c r="L70" t="str">
        <f t="shared" si="34"/>
        <v/>
      </c>
      <c r="M70" t="str">
        <f t="shared" si="34"/>
        <v/>
      </c>
      <c r="N70" t="str">
        <f t="shared" si="34"/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  <c r="AI70" t="str">
        <f t="shared" si="34"/>
        <v/>
      </c>
    </row>
    <row r="71" spans="1:35" x14ac:dyDescent="0.3">
      <c r="A71" t="str">
        <f>'Population Definitions'!A5</f>
        <v>Adult Prisoners</v>
      </c>
      <c r="B71" t="s">
        <v>9</v>
      </c>
      <c r="C71">
        <f>IF(SUMPRODUCT(--(E71:AI71&lt;&gt;""))=0,0,"N.A.")</f>
        <v>0</v>
      </c>
      <c r="D71" t="s">
        <v>10</v>
      </c>
      <c r="E71" t="str">
        <f t="shared" ref="E71:AI71" si="35">IF(E68="","",E68)</f>
        <v/>
      </c>
      <c r="F71" t="str">
        <f t="shared" si="35"/>
        <v/>
      </c>
      <c r="G71" t="str">
        <f t="shared" si="35"/>
        <v/>
      </c>
      <c r="H71" t="str">
        <f t="shared" si="35"/>
        <v/>
      </c>
      <c r="I71" t="str">
        <f t="shared" si="35"/>
        <v/>
      </c>
      <c r="J71" t="str">
        <f t="shared" si="35"/>
        <v/>
      </c>
      <c r="K71" t="str">
        <f t="shared" si="35"/>
        <v/>
      </c>
      <c r="L71" t="str">
        <f t="shared" si="35"/>
        <v/>
      </c>
      <c r="M71" t="str">
        <f t="shared" si="35"/>
        <v/>
      </c>
      <c r="N71" t="str">
        <f t="shared" si="35"/>
        <v/>
      </c>
      <c r="O71" t="str">
        <f t="shared" si="35"/>
        <v/>
      </c>
      <c r="P71" t="str">
        <f t="shared" si="35"/>
        <v/>
      </c>
      <c r="Q71" t="str">
        <f t="shared" si="35"/>
        <v/>
      </c>
      <c r="R71" t="str">
        <f t="shared" si="35"/>
        <v/>
      </c>
      <c r="S71" t="str">
        <f t="shared" si="35"/>
        <v/>
      </c>
      <c r="T71" t="str">
        <f t="shared" si="35"/>
        <v/>
      </c>
      <c r="U71" t="str">
        <f t="shared" si="35"/>
        <v/>
      </c>
      <c r="V71" t="str">
        <f t="shared" si="35"/>
        <v/>
      </c>
      <c r="W71" t="str">
        <f t="shared" si="35"/>
        <v/>
      </c>
      <c r="X71" t="str">
        <f t="shared" si="35"/>
        <v/>
      </c>
      <c r="Y71" t="str">
        <f t="shared" si="35"/>
        <v/>
      </c>
      <c r="Z71" t="str">
        <f t="shared" si="35"/>
        <v/>
      </c>
      <c r="AA71" t="str">
        <f t="shared" si="35"/>
        <v/>
      </c>
      <c r="AB71" t="str">
        <f t="shared" si="35"/>
        <v/>
      </c>
      <c r="AC71" t="str">
        <f t="shared" si="35"/>
        <v/>
      </c>
      <c r="AD71" t="str">
        <f t="shared" si="35"/>
        <v/>
      </c>
      <c r="AE71" t="str">
        <f t="shared" si="35"/>
        <v/>
      </c>
      <c r="AF71" t="str">
        <f t="shared" si="35"/>
        <v/>
      </c>
      <c r="AG71" t="str">
        <f t="shared" si="35"/>
        <v/>
      </c>
      <c r="AH71" t="str">
        <f t="shared" si="35"/>
        <v/>
      </c>
      <c r="AI71" t="str">
        <f t="shared" si="35"/>
        <v/>
      </c>
    </row>
    <row r="73" spans="1:35" x14ac:dyDescent="0.3">
      <c r="A73" t="s">
        <v>23</v>
      </c>
      <c r="B73" t="s">
        <v>7</v>
      </c>
      <c r="C73" t="s">
        <v>8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  <c r="U73">
        <v>2016</v>
      </c>
      <c r="V73">
        <v>2017</v>
      </c>
      <c r="W73">
        <v>2018</v>
      </c>
      <c r="X73">
        <v>2019</v>
      </c>
      <c r="Y73">
        <v>2020</v>
      </c>
      <c r="Z73">
        <v>2021</v>
      </c>
      <c r="AA73">
        <v>2022</v>
      </c>
      <c r="AB73">
        <v>2023</v>
      </c>
      <c r="AC73">
        <v>2024</v>
      </c>
      <c r="AD73">
        <v>2025</v>
      </c>
      <c r="AE73">
        <v>2026</v>
      </c>
      <c r="AF73">
        <v>2027</v>
      </c>
      <c r="AG73">
        <v>2028</v>
      </c>
      <c r="AH73">
        <v>2029</v>
      </c>
      <c r="AI73">
        <v>2030</v>
      </c>
    </row>
    <row r="74" spans="1:35" x14ac:dyDescent="0.3">
      <c r="A74" t="str">
        <f>'Population Definitions'!A2</f>
        <v>School Age Children</v>
      </c>
      <c r="B74" t="s">
        <v>9</v>
      </c>
      <c r="C74">
        <f>IF(SUMPRODUCT(--(E74:AI74&lt;&gt;""))=0,0,"N.A.")</f>
        <v>0</v>
      </c>
      <c r="D74" t="s">
        <v>10</v>
      </c>
    </row>
    <row r="75" spans="1:35" x14ac:dyDescent="0.3">
      <c r="A75" t="str">
        <f>'Population Definitions'!A3</f>
        <v>Adults</v>
      </c>
      <c r="B75" t="s">
        <v>9</v>
      </c>
      <c r="C75">
        <f>IF(SUMPRODUCT(--(E75:AI75&lt;&gt;""))=0,0,"N.A.")</f>
        <v>0</v>
      </c>
      <c r="D75" t="s">
        <v>10</v>
      </c>
      <c r="E75" t="str">
        <f t="shared" ref="E75:AI75" si="36">IF(E74="","",E74)</f>
        <v/>
      </c>
      <c r="F75" t="str">
        <f t="shared" si="36"/>
        <v/>
      </c>
      <c r="G75" t="str">
        <f t="shared" si="36"/>
        <v/>
      </c>
      <c r="H75" t="str">
        <f t="shared" si="36"/>
        <v/>
      </c>
      <c r="I75" t="str">
        <f t="shared" si="36"/>
        <v/>
      </c>
      <c r="J75" t="str">
        <f t="shared" si="36"/>
        <v/>
      </c>
      <c r="K75" t="str">
        <f t="shared" si="36"/>
        <v/>
      </c>
      <c r="L75" t="str">
        <f t="shared" si="36"/>
        <v/>
      </c>
      <c r="M75" t="str">
        <f t="shared" si="36"/>
        <v/>
      </c>
      <c r="N75" t="str">
        <f t="shared" si="36"/>
        <v/>
      </c>
      <c r="O75" t="str">
        <f t="shared" si="36"/>
        <v/>
      </c>
      <c r="P75" t="str">
        <f t="shared" si="36"/>
        <v/>
      </c>
      <c r="Q75" t="str">
        <f t="shared" si="36"/>
        <v/>
      </c>
      <c r="R75" t="str">
        <f t="shared" si="36"/>
        <v/>
      </c>
      <c r="S75" t="str">
        <f t="shared" si="36"/>
        <v/>
      </c>
      <c r="T75" t="str">
        <f t="shared" si="36"/>
        <v/>
      </c>
      <c r="U75" t="str">
        <f t="shared" si="36"/>
        <v/>
      </c>
      <c r="V75" t="str">
        <f t="shared" si="36"/>
        <v/>
      </c>
      <c r="W75" t="str">
        <f t="shared" si="36"/>
        <v/>
      </c>
      <c r="X75" t="str">
        <f t="shared" si="36"/>
        <v/>
      </c>
      <c r="Y75" t="str">
        <f t="shared" si="36"/>
        <v/>
      </c>
      <c r="Z75" t="str">
        <f t="shared" si="36"/>
        <v/>
      </c>
      <c r="AA75" t="str">
        <f t="shared" si="36"/>
        <v/>
      </c>
      <c r="AB75" t="str">
        <f t="shared" si="36"/>
        <v/>
      </c>
      <c r="AC75" t="str">
        <f t="shared" si="36"/>
        <v/>
      </c>
      <c r="AD75" t="str">
        <f t="shared" si="36"/>
        <v/>
      </c>
      <c r="AE75" t="str">
        <f t="shared" si="36"/>
        <v/>
      </c>
      <c r="AF75" t="str">
        <f t="shared" si="36"/>
        <v/>
      </c>
      <c r="AG75" t="str">
        <f t="shared" si="36"/>
        <v/>
      </c>
      <c r="AH75" t="str">
        <f t="shared" si="36"/>
        <v/>
      </c>
      <c r="AI75" t="str">
        <f t="shared" si="36"/>
        <v/>
      </c>
    </row>
    <row r="76" spans="1:35" x14ac:dyDescent="0.3">
      <c r="A76" t="str">
        <f>'Population Definitions'!A4</f>
        <v>Juvenile Prisoners</v>
      </c>
      <c r="B76" t="s">
        <v>9</v>
      </c>
      <c r="C76">
        <f>IF(SUMPRODUCT(--(E76:AI76&lt;&gt;""))=0,0,"N.A.")</f>
        <v>0</v>
      </c>
      <c r="D76" t="s">
        <v>10</v>
      </c>
      <c r="E76" t="str">
        <f t="shared" ref="E76:AI76" si="37">IF(E74="","",E74)</f>
        <v/>
      </c>
      <c r="F76" t="str">
        <f t="shared" si="37"/>
        <v/>
      </c>
      <c r="G76" t="str">
        <f t="shared" si="37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7"/>
        <v/>
      </c>
      <c r="Q76" t="str">
        <f t="shared" si="37"/>
        <v/>
      </c>
      <c r="R76" t="str">
        <f t="shared" si="37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37"/>
        <v/>
      </c>
      <c r="Y76" t="str">
        <f t="shared" si="37"/>
        <v/>
      </c>
      <c r="Z76" t="str">
        <f t="shared" si="37"/>
        <v/>
      </c>
      <c r="AA76" t="str">
        <f t="shared" si="37"/>
        <v/>
      </c>
      <c r="AB76" t="str">
        <f t="shared" si="37"/>
        <v/>
      </c>
      <c r="AC76" t="str">
        <f t="shared" si="37"/>
        <v/>
      </c>
      <c r="AD76" t="str">
        <f t="shared" si="37"/>
        <v/>
      </c>
      <c r="AE76" t="str">
        <f t="shared" si="37"/>
        <v/>
      </c>
      <c r="AF76" t="str">
        <f t="shared" si="37"/>
        <v/>
      </c>
      <c r="AG76" t="str">
        <f t="shared" si="37"/>
        <v/>
      </c>
      <c r="AH76" t="str">
        <f t="shared" si="37"/>
        <v/>
      </c>
      <c r="AI76" t="str">
        <f t="shared" si="37"/>
        <v/>
      </c>
    </row>
    <row r="77" spans="1:35" x14ac:dyDescent="0.3">
      <c r="A77" t="str">
        <f>'Population Definitions'!A5</f>
        <v>Adult Prisoners</v>
      </c>
      <c r="B77" t="s">
        <v>9</v>
      </c>
      <c r="C77">
        <f>IF(SUMPRODUCT(--(E77:AI77&lt;&gt;""))=0,0,"N.A.")</f>
        <v>0</v>
      </c>
      <c r="D77" t="s">
        <v>10</v>
      </c>
      <c r="E77" t="str">
        <f t="shared" ref="E77:AI77" si="38">IF(E74="","",E74)</f>
        <v/>
      </c>
      <c r="F77" t="str">
        <f t="shared" si="38"/>
        <v/>
      </c>
      <c r="G77" t="str">
        <f t="shared" si="38"/>
        <v/>
      </c>
      <c r="H77" t="str">
        <f t="shared" si="38"/>
        <v/>
      </c>
      <c r="I77" t="str">
        <f t="shared" si="38"/>
        <v/>
      </c>
      <c r="J77" t="str">
        <f t="shared" si="38"/>
        <v/>
      </c>
      <c r="K77" t="str">
        <f t="shared" si="38"/>
        <v/>
      </c>
      <c r="L77" t="str">
        <f t="shared" si="38"/>
        <v/>
      </c>
      <c r="M77" t="str">
        <f t="shared" si="38"/>
        <v/>
      </c>
      <c r="N77" t="str">
        <f t="shared" si="38"/>
        <v/>
      </c>
      <c r="O77" t="str">
        <f t="shared" si="38"/>
        <v/>
      </c>
      <c r="P77" t="str">
        <f t="shared" si="38"/>
        <v/>
      </c>
      <c r="Q77" t="str">
        <f t="shared" si="38"/>
        <v/>
      </c>
      <c r="R77" t="str">
        <f t="shared" si="38"/>
        <v/>
      </c>
      <c r="S77" t="str">
        <f t="shared" si="38"/>
        <v/>
      </c>
      <c r="T77" t="str">
        <f t="shared" si="38"/>
        <v/>
      </c>
      <c r="U77" t="str">
        <f t="shared" si="38"/>
        <v/>
      </c>
      <c r="V77" t="str">
        <f t="shared" si="38"/>
        <v/>
      </c>
      <c r="W77" t="str">
        <f t="shared" si="38"/>
        <v/>
      </c>
      <c r="X77" t="str">
        <f t="shared" si="38"/>
        <v/>
      </c>
      <c r="Y77" t="str">
        <f t="shared" si="38"/>
        <v/>
      </c>
      <c r="Z77" t="str">
        <f t="shared" si="38"/>
        <v/>
      </c>
      <c r="AA77" t="str">
        <f t="shared" si="38"/>
        <v/>
      </c>
      <c r="AB77" t="str">
        <f t="shared" si="38"/>
        <v/>
      </c>
      <c r="AC77" t="str">
        <f t="shared" si="38"/>
        <v/>
      </c>
      <c r="AD77" t="str">
        <f t="shared" si="38"/>
        <v/>
      </c>
      <c r="AE77" t="str">
        <f t="shared" si="38"/>
        <v/>
      </c>
      <c r="AF77" t="str">
        <f t="shared" si="38"/>
        <v/>
      </c>
      <c r="AG77" t="str">
        <f t="shared" si="38"/>
        <v/>
      </c>
      <c r="AH77" t="str">
        <f t="shared" si="38"/>
        <v/>
      </c>
      <c r="AI77" t="str">
        <f t="shared" si="38"/>
        <v/>
      </c>
    </row>
    <row r="79" spans="1:35" x14ac:dyDescent="0.3">
      <c r="A79" t="s">
        <v>24</v>
      </c>
      <c r="B79" t="s">
        <v>7</v>
      </c>
      <c r="C79" t="s">
        <v>8</v>
      </c>
      <c r="E79">
        <v>2000</v>
      </c>
      <c r="F79">
        <v>2001</v>
      </c>
      <c r="G79">
        <v>2002</v>
      </c>
      <c r="H79">
        <v>2003</v>
      </c>
      <c r="I79">
        <v>2004</v>
      </c>
      <c r="J79">
        <v>2005</v>
      </c>
      <c r="K79">
        <v>2006</v>
      </c>
      <c r="L79">
        <v>2007</v>
      </c>
      <c r="M79">
        <v>2008</v>
      </c>
      <c r="N79">
        <v>2009</v>
      </c>
      <c r="O79">
        <v>2010</v>
      </c>
      <c r="P79">
        <v>2011</v>
      </c>
      <c r="Q79">
        <v>2012</v>
      </c>
      <c r="R79">
        <v>2013</v>
      </c>
      <c r="S79">
        <v>2014</v>
      </c>
      <c r="T79">
        <v>2015</v>
      </c>
      <c r="U79">
        <v>2016</v>
      </c>
      <c r="V79">
        <v>2017</v>
      </c>
      <c r="W79">
        <v>2018</v>
      </c>
      <c r="X79">
        <v>2019</v>
      </c>
      <c r="Y79">
        <v>2020</v>
      </c>
      <c r="Z79">
        <v>2021</v>
      </c>
      <c r="AA79">
        <v>2022</v>
      </c>
      <c r="AB79">
        <v>2023</v>
      </c>
      <c r="AC79">
        <v>2024</v>
      </c>
      <c r="AD79">
        <v>2025</v>
      </c>
      <c r="AE79">
        <v>2026</v>
      </c>
      <c r="AF79">
        <v>2027</v>
      </c>
      <c r="AG79">
        <v>2028</v>
      </c>
      <c r="AH79">
        <v>2029</v>
      </c>
      <c r="AI79">
        <v>2030</v>
      </c>
    </row>
    <row r="80" spans="1:35" x14ac:dyDescent="0.3">
      <c r="A80" t="str">
        <f>'Population Definitions'!A2</f>
        <v>School Age Children</v>
      </c>
      <c r="B80" t="s">
        <v>9</v>
      </c>
      <c r="C80">
        <f>IF(SUMPRODUCT(--(E80:AI80&lt;&gt;""))=0,0,"N.A.")</f>
        <v>0</v>
      </c>
      <c r="D80" t="s">
        <v>10</v>
      </c>
    </row>
    <row r="81" spans="1:35" x14ac:dyDescent="0.3">
      <c r="A81" t="str">
        <f>'Population Definitions'!A3</f>
        <v>Adults</v>
      </c>
      <c r="B81" t="s">
        <v>9</v>
      </c>
      <c r="C81">
        <f>IF(SUMPRODUCT(--(E81:AI81&lt;&gt;""))=0,0,"N.A.")</f>
        <v>0</v>
      </c>
      <c r="D81" t="s">
        <v>10</v>
      </c>
      <c r="E81" t="str">
        <f t="shared" ref="E81:AI81" si="39">IF(E80="","",E80)</f>
        <v/>
      </c>
      <c r="F81" t="str">
        <f t="shared" si="39"/>
        <v/>
      </c>
      <c r="G81" t="str">
        <f t="shared" si="39"/>
        <v/>
      </c>
      <c r="H81" t="str">
        <f t="shared" si="39"/>
        <v/>
      </c>
      <c r="I81" t="str">
        <f t="shared" si="39"/>
        <v/>
      </c>
      <c r="J81" t="str">
        <f t="shared" si="39"/>
        <v/>
      </c>
      <c r="K81" t="str">
        <f t="shared" si="39"/>
        <v/>
      </c>
      <c r="L81" t="str">
        <f t="shared" si="39"/>
        <v/>
      </c>
      <c r="M81" t="str">
        <f t="shared" si="39"/>
        <v/>
      </c>
      <c r="N81" t="str">
        <f t="shared" si="39"/>
        <v/>
      </c>
      <c r="O81" t="str">
        <f t="shared" si="39"/>
        <v/>
      </c>
      <c r="P81" t="str">
        <f t="shared" si="39"/>
        <v/>
      </c>
      <c r="Q81" t="str">
        <f t="shared" si="39"/>
        <v/>
      </c>
      <c r="R81" t="str">
        <f t="shared" si="39"/>
        <v/>
      </c>
      <c r="S81" t="str">
        <f t="shared" si="39"/>
        <v/>
      </c>
      <c r="T81" t="str">
        <f t="shared" si="39"/>
        <v/>
      </c>
      <c r="U81" t="str">
        <f t="shared" si="39"/>
        <v/>
      </c>
      <c r="V81" t="str">
        <f t="shared" si="39"/>
        <v/>
      </c>
      <c r="W81" t="str">
        <f t="shared" si="39"/>
        <v/>
      </c>
      <c r="X81" t="str">
        <f t="shared" si="39"/>
        <v/>
      </c>
      <c r="Y81" t="str">
        <f t="shared" si="39"/>
        <v/>
      </c>
      <c r="Z81" t="str">
        <f t="shared" si="39"/>
        <v/>
      </c>
      <c r="AA81" t="str">
        <f t="shared" si="39"/>
        <v/>
      </c>
      <c r="AB81" t="str">
        <f t="shared" si="39"/>
        <v/>
      </c>
      <c r="AC81" t="str">
        <f t="shared" si="39"/>
        <v/>
      </c>
      <c r="AD81" t="str">
        <f t="shared" si="39"/>
        <v/>
      </c>
      <c r="AE81" t="str">
        <f t="shared" si="39"/>
        <v/>
      </c>
      <c r="AF81" t="str">
        <f t="shared" si="39"/>
        <v/>
      </c>
      <c r="AG81" t="str">
        <f t="shared" si="39"/>
        <v/>
      </c>
      <c r="AH81" t="str">
        <f t="shared" si="39"/>
        <v/>
      </c>
      <c r="AI81" t="str">
        <f t="shared" si="39"/>
        <v/>
      </c>
    </row>
    <row r="82" spans="1:35" x14ac:dyDescent="0.3">
      <c r="A82" t="str">
        <f>'Population Definitions'!A4</f>
        <v>Juvenile Prisoners</v>
      </c>
      <c r="B82" t="s">
        <v>9</v>
      </c>
      <c r="C82">
        <f>IF(SUMPRODUCT(--(E82:AI82&lt;&gt;""))=0,0,"N.A.")</f>
        <v>0</v>
      </c>
      <c r="D82" t="s">
        <v>10</v>
      </c>
      <c r="E82" t="str">
        <f t="shared" ref="E82:AI82" si="40">IF(E80="","",E80)</f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40"/>
        <v/>
      </c>
      <c r="N82" t="str">
        <f t="shared" si="40"/>
        <v/>
      </c>
      <c r="O82" t="str">
        <f t="shared" si="40"/>
        <v/>
      </c>
      <c r="P82" t="str">
        <f t="shared" si="40"/>
        <v/>
      </c>
      <c r="Q82" t="str">
        <f t="shared" si="40"/>
        <v/>
      </c>
      <c r="R82" t="str">
        <f t="shared" si="40"/>
        <v/>
      </c>
      <c r="S82" t="str">
        <f t="shared" si="40"/>
        <v/>
      </c>
      <c r="T82" t="str">
        <f t="shared" si="40"/>
        <v/>
      </c>
      <c r="U82" t="str">
        <f t="shared" si="40"/>
        <v/>
      </c>
      <c r="V82" t="str">
        <f t="shared" si="40"/>
        <v/>
      </c>
      <c r="W82" t="str">
        <f t="shared" si="40"/>
        <v/>
      </c>
      <c r="X82" t="str">
        <f t="shared" si="40"/>
        <v/>
      </c>
      <c r="Y82" t="str">
        <f t="shared" si="40"/>
        <v/>
      </c>
      <c r="Z82" t="str">
        <f t="shared" si="40"/>
        <v/>
      </c>
      <c r="AA82" t="str">
        <f t="shared" si="40"/>
        <v/>
      </c>
      <c r="AB82" t="str">
        <f t="shared" si="40"/>
        <v/>
      </c>
      <c r="AC82" t="str">
        <f t="shared" si="40"/>
        <v/>
      </c>
      <c r="AD82" t="str">
        <f t="shared" si="40"/>
        <v/>
      </c>
      <c r="AE82" t="str">
        <f t="shared" si="40"/>
        <v/>
      </c>
      <c r="AF82" t="str">
        <f t="shared" si="40"/>
        <v/>
      </c>
      <c r="AG82" t="str">
        <f t="shared" si="40"/>
        <v/>
      </c>
      <c r="AH82" t="str">
        <f t="shared" si="40"/>
        <v/>
      </c>
      <c r="AI82" t="str">
        <f t="shared" si="40"/>
        <v/>
      </c>
    </row>
    <row r="83" spans="1:35" x14ac:dyDescent="0.3">
      <c r="A83" t="str">
        <f>'Population Definitions'!A5</f>
        <v>Adult Prisoners</v>
      </c>
      <c r="B83" t="s">
        <v>9</v>
      </c>
      <c r="C83">
        <f>IF(SUMPRODUCT(--(E83:AI83&lt;&gt;""))=0,0,"N.A.")</f>
        <v>0</v>
      </c>
      <c r="D83" t="s">
        <v>10</v>
      </c>
      <c r="E83" t="str">
        <f t="shared" ref="E83:AI83" si="41">IF(E80="","",E80)</f>
        <v/>
      </c>
      <c r="F83" t="str">
        <f t="shared" si="41"/>
        <v/>
      </c>
      <c r="G83" t="str">
        <f t="shared" si="41"/>
        <v/>
      </c>
      <c r="H83" t="str">
        <f t="shared" si="41"/>
        <v/>
      </c>
      <c r="I83" t="str">
        <f t="shared" si="41"/>
        <v/>
      </c>
      <c r="J83" t="str">
        <f t="shared" si="41"/>
        <v/>
      </c>
      <c r="K83" t="str">
        <f t="shared" si="41"/>
        <v/>
      </c>
      <c r="L83" t="str">
        <f t="shared" si="41"/>
        <v/>
      </c>
      <c r="M83" t="str">
        <f t="shared" si="41"/>
        <v/>
      </c>
      <c r="N83" t="str">
        <f t="shared" si="41"/>
        <v/>
      </c>
      <c r="O83" t="str">
        <f t="shared" si="41"/>
        <v/>
      </c>
      <c r="P83" t="str">
        <f t="shared" si="41"/>
        <v/>
      </c>
      <c r="Q83" t="str">
        <f t="shared" si="41"/>
        <v/>
      </c>
      <c r="R83" t="str">
        <f t="shared" si="41"/>
        <v/>
      </c>
      <c r="S83" t="str">
        <f t="shared" si="41"/>
        <v/>
      </c>
      <c r="T83" t="str">
        <f t="shared" si="41"/>
        <v/>
      </c>
      <c r="U83" t="str">
        <f t="shared" si="41"/>
        <v/>
      </c>
      <c r="V83" t="str">
        <f t="shared" si="41"/>
        <v/>
      </c>
      <c r="W83" t="str">
        <f t="shared" si="41"/>
        <v/>
      </c>
      <c r="X83" t="str">
        <f t="shared" si="41"/>
        <v/>
      </c>
      <c r="Y83" t="str">
        <f t="shared" si="41"/>
        <v/>
      </c>
      <c r="Z83" t="str">
        <f t="shared" si="41"/>
        <v/>
      </c>
      <c r="AA83" t="str">
        <f t="shared" si="41"/>
        <v/>
      </c>
      <c r="AB83" t="str">
        <f t="shared" si="41"/>
        <v/>
      </c>
      <c r="AC83" t="str">
        <f t="shared" si="41"/>
        <v/>
      </c>
      <c r="AD83" t="str">
        <f t="shared" si="41"/>
        <v/>
      </c>
      <c r="AE83" t="str">
        <f t="shared" si="41"/>
        <v/>
      </c>
      <c r="AF83" t="str">
        <f t="shared" si="41"/>
        <v/>
      </c>
      <c r="AG83" t="str">
        <f t="shared" si="41"/>
        <v/>
      </c>
      <c r="AH83" t="str">
        <f t="shared" si="41"/>
        <v/>
      </c>
      <c r="AI83" t="str">
        <f t="shared" si="41"/>
        <v/>
      </c>
    </row>
    <row r="85" spans="1:35" x14ac:dyDescent="0.3">
      <c r="A85" t="s">
        <v>25</v>
      </c>
      <c r="B85" t="s">
        <v>7</v>
      </c>
      <c r="C85" t="s">
        <v>8</v>
      </c>
      <c r="E85">
        <v>2000</v>
      </c>
      <c r="F85">
        <v>2001</v>
      </c>
      <c r="G85">
        <v>2002</v>
      </c>
      <c r="H85">
        <v>2003</v>
      </c>
      <c r="I85">
        <v>2004</v>
      </c>
      <c r="J85">
        <v>2005</v>
      </c>
      <c r="K85">
        <v>2006</v>
      </c>
      <c r="L85">
        <v>2007</v>
      </c>
      <c r="M85">
        <v>2008</v>
      </c>
      <c r="N85">
        <v>2009</v>
      </c>
      <c r="O85">
        <v>2010</v>
      </c>
      <c r="P85">
        <v>2011</v>
      </c>
      <c r="Q85">
        <v>2012</v>
      </c>
      <c r="R85">
        <v>2013</v>
      </c>
      <c r="S85">
        <v>2014</v>
      </c>
      <c r="T85">
        <v>2015</v>
      </c>
      <c r="U85">
        <v>2016</v>
      </c>
      <c r="V85">
        <v>2017</v>
      </c>
      <c r="W85">
        <v>2018</v>
      </c>
      <c r="X85">
        <v>2019</v>
      </c>
      <c r="Y85">
        <v>2020</v>
      </c>
      <c r="Z85">
        <v>2021</v>
      </c>
      <c r="AA85">
        <v>2022</v>
      </c>
      <c r="AB85">
        <v>2023</v>
      </c>
      <c r="AC85">
        <v>2024</v>
      </c>
      <c r="AD85">
        <v>2025</v>
      </c>
      <c r="AE85">
        <v>2026</v>
      </c>
      <c r="AF85">
        <v>2027</v>
      </c>
      <c r="AG85">
        <v>2028</v>
      </c>
      <c r="AH85">
        <v>2029</v>
      </c>
      <c r="AI85">
        <v>2030</v>
      </c>
    </row>
    <row r="86" spans="1:35" x14ac:dyDescent="0.3">
      <c r="A86" t="str">
        <f>'Population Definitions'!A2</f>
        <v>School Age Children</v>
      </c>
      <c r="B86" t="s">
        <v>9</v>
      </c>
      <c r="C86">
        <f>IF(SUMPRODUCT(--(E86:AI86&lt;&gt;""))=0,0,"N.A.")</f>
        <v>0</v>
      </c>
      <c r="D86" t="s">
        <v>10</v>
      </c>
    </row>
    <row r="87" spans="1:35" x14ac:dyDescent="0.3">
      <c r="A87" t="str">
        <f>'Population Definitions'!A3</f>
        <v>Adults</v>
      </c>
      <c r="B87" t="s">
        <v>9</v>
      </c>
      <c r="C87">
        <f>IF(SUMPRODUCT(--(E87:AI87&lt;&gt;""))=0,0,"N.A.")</f>
        <v>0</v>
      </c>
      <c r="D87" t="s">
        <v>10</v>
      </c>
      <c r="E87" t="str">
        <f t="shared" ref="E87:AI87" si="42">IF(E86="","",E86)</f>
        <v/>
      </c>
      <c r="F87" t="str">
        <f t="shared" si="42"/>
        <v/>
      </c>
      <c r="G87" t="str">
        <f t="shared" si="42"/>
        <v/>
      </c>
      <c r="H87" t="str">
        <f t="shared" si="42"/>
        <v/>
      </c>
      <c r="I87" t="str">
        <f t="shared" si="42"/>
        <v/>
      </c>
      <c r="J87" t="str">
        <f t="shared" si="42"/>
        <v/>
      </c>
      <c r="K87" t="str">
        <f t="shared" si="42"/>
        <v/>
      </c>
      <c r="L87" t="str">
        <f t="shared" si="42"/>
        <v/>
      </c>
      <c r="M87" t="str">
        <f t="shared" si="42"/>
        <v/>
      </c>
      <c r="N87" t="str">
        <f t="shared" si="42"/>
        <v/>
      </c>
      <c r="O87" t="str">
        <f t="shared" si="42"/>
        <v/>
      </c>
      <c r="P87" t="str">
        <f t="shared" si="42"/>
        <v/>
      </c>
      <c r="Q87" t="str">
        <f t="shared" si="42"/>
        <v/>
      </c>
      <c r="R87" t="str">
        <f t="shared" si="42"/>
        <v/>
      </c>
      <c r="S87" t="str">
        <f t="shared" si="42"/>
        <v/>
      </c>
      <c r="T87" t="str">
        <f t="shared" si="42"/>
        <v/>
      </c>
      <c r="U87" t="str">
        <f t="shared" si="42"/>
        <v/>
      </c>
      <c r="V87" t="str">
        <f t="shared" si="42"/>
        <v/>
      </c>
      <c r="W87" t="str">
        <f t="shared" si="42"/>
        <v/>
      </c>
      <c r="X87" t="str">
        <f t="shared" si="42"/>
        <v/>
      </c>
      <c r="Y87" t="str">
        <f t="shared" si="42"/>
        <v/>
      </c>
      <c r="Z87" t="str">
        <f t="shared" si="42"/>
        <v/>
      </c>
      <c r="AA87" t="str">
        <f t="shared" si="42"/>
        <v/>
      </c>
      <c r="AB87" t="str">
        <f t="shared" si="42"/>
        <v/>
      </c>
      <c r="AC87" t="str">
        <f t="shared" si="42"/>
        <v/>
      </c>
      <c r="AD87" t="str">
        <f t="shared" si="42"/>
        <v/>
      </c>
      <c r="AE87" t="str">
        <f t="shared" si="42"/>
        <v/>
      </c>
      <c r="AF87" t="str">
        <f t="shared" si="42"/>
        <v/>
      </c>
      <c r="AG87" t="str">
        <f t="shared" si="42"/>
        <v/>
      </c>
      <c r="AH87" t="str">
        <f t="shared" si="42"/>
        <v/>
      </c>
      <c r="AI87" t="str">
        <f t="shared" si="42"/>
        <v/>
      </c>
    </row>
    <row r="88" spans="1:35" x14ac:dyDescent="0.3">
      <c r="A88" t="str">
        <f>'Population Definitions'!A4</f>
        <v>Juvenile Prisoners</v>
      </c>
      <c r="B88" t="s">
        <v>9</v>
      </c>
      <c r="C88">
        <f>IF(SUMPRODUCT(--(E88:AI88&lt;&gt;""))=0,0,"N.A.")</f>
        <v>0</v>
      </c>
      <c r="D88" t="s">
        <v>10</v>
      </c>
      <c r="E88" t="str">
        <f t="shared" ref="E88:AI88" si="43">IF(E86="","",E86)</f>
        <v/>
      </c>
      <c r="F88" t="str">
        <f t="shared" si="43"/>
        <v/>
      </c>
      <c r="G88" t="str">
        <f t="shared" si="43"/>
        <v/>
      </c>
      <c r="H88" t="str">
        <f t="shared" si="43"/>
        <v/>
      </c>
      <c r="I88" t="str">
        <f t="shared" si="43"/>
        <v/>
      </c>
      <c r="J88" t="str">
        <f t="shared" si="43"/>
        <v/>
      </c>
      <c r="K88" t="str">
        <f t="shared" si="43"/>
        <v/>
      </c>
      <c r="L88" t="str">
        <f t="shared" si="43"/>
        <v/>
      </c>
      <c r="M88" t="str">
        <f t="shared" si="43"/>
        <v/>
      </c>
      <c r="N88" t="str">
        <f t="shared" si="43"/>
        <v/>
      </c>
      <c r="O88" t="str">
        <f t="shared" si="43"/>
        <v/>
      </c>
      <c r="P88" t="str">
        <f t="shared" si="43"/>
        <v/>
      </c>
      <c r="Q88" t="str">
        <f t="shared" si="43"/>
        <v/>
      </c>
      <c r="R88" t="str">
        <f t="shared" si="43"/>
        <v/>
      </c>
      <c r="S88" t="str">
        <f t="shared" si="43"/>
        <v/>
      </c>
      <c r="T88" t="str">
        <f t="shared" si="43"/>
        <v/>
      </c>
      <c r="U88" t="str">
        <f t="shared" si="43"/>
        <v/>
      </c>
      <c r="V88" t="str">
        <f t="shared" si="43"/>
        <v/>
      </c>
      <c r="W88" t="str">
        <f t="shared" si="43"/>
        <v/>
      </c>
      <c r="X88" t="str">
        <f t="shared" si="43"/>
        <v/>
      </c>
      <c r="Y88" t="str">
        <f t="shared" si="43"/>
        <v/>
      </c>
      <c r="Z88" t="str">
        <f t="shared" si="43"/>
        <v/>
      </c>
      <c r="AA88" t="str">
        <f t="shared" si="43"/>
        <v/>
      </c>
      <c r="AB88" t="str">
        <f t="shared" si="43"/>
        <v/>
      </c>
      <c r="AC88" t="str">
        <f t="shared" si="43"/>
        <v/>
      </c>
      <c r="AD88" t="str">
        <f t="shared" si="43"/>
        <v/>
      </c>
      <c r="AE88" t="str">
        <f t="shared" si="43"/>
        <v/>
      </c>
      <c r="AF88" t="str">
        <f t="shared" si="43"/>
        <v/>
      </c>
      <c r="AG88" t="str">
        <f t="shared" si="43"/>
        <v/>
      </c>
      <c r="AH88" t="str">
        <f t="shared" si="43"/>
        <v/>
      </c>
      <c r="AI88" t="str">
        <f t="shared" si="43"/>
        <v/>
      </c>
    </row>
    <row r="89" spans="1:35" x14ac:dyDescent="0.3">
      <c r="A89" t="str">
        <f>'Population Definitions'!A5</f>
        <v>Adult Prisoners</v>
      </c>
      <c r="B89" t="s">
        <v>9</v>
      </c>
      <c r="C89">
        <f>IF(SUMPRODUCT(--(E89:AI89&lt;&gt;""))=0,0,"N.A.")</f>
        <v>0</v>
      </c>
      <c r="D89" t="s">
        <v>10</v>
      </c>
      <c r="E89" t="str">
        <f t="shared" ref="E89:AI89" si="44">IF(E86="","",E86)</f>
        <v/>
      </c>
      <c r="F89" t="str">
        <f t="shared" si="44"/>
        <v/>
      </c>
      <c r="G89" t="str">
        <f t="shared" si="44"/>
        <v/>
      </c>
      <c r="H89" t="str">
        <f t="shared" si="44"/>
        <v/>
      </c>
      <c r="I89" t="str">
        <f t="shared" si="44"/>
        <v/>
      </c>
      <c r="J89" t="str">
        <f t="shared" si="44"/>
        <v/>
      </c>
      <c r="K89" t="str">
        <f t="shared" si="44"/>
        <v/>
      </c>
      <c r="L89" t="str">
        <f t="shared" si="44"/>
        <v/>
      </c>
      <c r="M89" t="str">
        <f t="shared" si="44"/>
        <v/>
      </c>
      <c r="N89" t="str">
        <f t="shared" si="44"/>
        <v/>
      </c>
      <c r="O89" t="str">
        <f t="shared" si="44"/>
        <v/>
      </c>
      <c r="P89" t="str">
        <f t="shared" si="44"/>
        <v/>
      </c>
      <c r="Q89" t="str">
        <f t="shared" si="44"/>
        <v/>
      </c>
      <c r="R89" t="str">
        <f t="shared" si="44"/>
        <v/>
      </c>
      <c r="S89" t="str">
        <f t="shared" si="44"/>
        <v/>
      </c>
      <c r="T89" t="str">
        <f t="shared" si="44"/>
        <v/>
      </c>
      <c r="U89" t="str">
        <f t="shared" si="44"/>
        <v/>
      </c>
      <c r="V89" t="str">
        <f t="shared" si="44"/>
        <v/>
      </c>
      <c r="W89" t="str">
        <f t="shared" si="44"/>
        <v/>
      </c>
      <c r="X89" t="str">
        <f t="shared" si="44"/>
        <v/>
      </c>
      <c r="Y89" t="str">
        <f t="shared" si="44"/>
        <v/>
      </c>
      <c r="Z89" t="str">
        <f t="shared" si="44"/>
        <v/>
      </c>
      <c r="AA89" t="str">
        <f t="shared" si="44"/>
        <v/>
      </c>
      <c r="AB89" t="str">
        <f t="shared" si="44"/>
        <v/>
      </c>
      <c r="AC89" t="str">
        <f t="shared" si="44"/>
        <v/>
      </c>
      <c r="AD89" t="str">
        <f t="shared" si="44"/>
        <v/>
      </c>
      <c r="AE89" t="str">
        <f t="shared" si="44"/>
        <v/>
      </c>
      <c r="AF89" t="str">
        <f t="shared" si="44"/>
        <v/>
      </c>
      <c r="AG89" t="str">
        <f t="shared" si="44"/>
        <v/>
      </c>
      <c r="AH89" t="str">
        <f t="shared" si="44"/>
        <v/>
      </c>
      <c r="AI89" t="str">
        <f t="shared" si="44"/>
        <v/>
      </c>
    </row>
    <row r="91" spans="1:35" x14ac:dyDescent="0.3">
      <c r="A91" t="s">
        <v>26</v>
      </c>
      <c r="B91" t="s">
        <v>7</v>
      </c>
      <c r="C91" t="s">
        <v>8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School Age Children</v>
      </c>
      <c r="B92" t="s">
        <v>9</v>
      </c>
      <c r="C92">
        <f>IF(SUMPRODUCT(--(E92:AI92&lt;&gt;""))=0,0,"N.A.")</f>
        <v>0</v>
      </c>
      <c r="D92" t="s">
        <v>10</v>
      </c>
    </row>
    <row r="93" spans="1:35" x14ac:dyDescent="0.3">
      <c r="A93" t="str">
        <f>'Population Definitions'!A3</f>
        <v>Adults</v>
      </c>
      <c r="B93" t="s">
        <v>9</v>
      </c>
      <c r="C93">
        <f>IF(SUMPRODUCT(--(E93:AI93&lt;&gt;""))=0,0,"N.A.")</f>
        <v>0</v>
      </c>
      <c r="D93" t="s">
        <v>10</v>
      </c>
      <c r="E93" t="str">
        <f t="shared" ref="E93:AI93" si="45">IF(E92="","",E92)</f>
        <v/>
      </c>
      <c r="F93" t="str">
        <f t="shared" si="45"/>
        <v/>
      </c>
      <c r="G93" t="str">
        <f t="shared" si="45"/>
        <v/>
      </c>
      <c r="H93" t="str">
        <f t="shared" si="45"/>
        <v/>
      </c>
      <c r="I93" t="str">
        <f t="shared" si="45"/>
        <v/>
      </c>
      <c r="J93" t="str">
        <f t="shared" si="45"/>
        <v/>
      </c>
      <c r="K93" t="str">
        <f t="shared" si="45"/>
        <v/>
      </c>
      <c r="L93" t="str">
        <f t="shared" si="45"/>
        <v/>
      </c>
      <c r="M93" t="str">
        <f t="shared" si="45"/>
        <v/>
      </c>
      <c r="N93" t="str">
        <f t="shared" si="45"/>
        <v/>
      </c>
      <c r="O93" t="str">
        <f t="shared" si="45"/>
        <v/>
      </c>
      <c r="P93" t="str">
        <f t="shared" si="45"/>
        <v/>
      </c>
      <c r="Q93" t="str">
        <f t="shared" si="45"/>
        <v/>
      </c>
      <c r="R93" t="str">
        <f t="shared" si="45"/>
        <v/>
      </c>
      <c r="S93" t="str">
        <f t="shared" si="45"/>
        <v/>
      </c>
      <c r="T93" t="str">
        <f t="shared" si="45"/>
        <v/>
      </c>
      <c r="U93" t="str">
        <f t="shared" si="45"/>
        <v/>
      </c>
      <c r="V93" t="str">
        <f t="shared" si="45"/>
        <v/>
      </c>
      <c r="W93" t="str">
        <f t="shared" si="45"/>
        <v/>
      </c>
      <c r="X93" t="str">
        <f t="shared" si="45"/>
        <v/>
      </c>
      <c r="Y93" t="str">
        <f t="shared" si="45"/>
        <v/>
      </c>
      <c r="Z93" t="str">
        <f t="shared" si="45"/>
        <v/>
      </c>
      <c r="AA93" t="str">
        <f t="shared" si="45"/>
        <v/>
      </c>
      <c r="AB93" t="str">
        <f t="shared" si="45"/>
        <v/>
      </c>
      <c r="AC93" t="str">
        <f t="shared" si="45"/>
        <v/>
      </c>
      <c r="AD93" t="str">
        <f t="shared" si="45"/>
        <v/>
      </c>
      <c r="AE93" t="str">
        <f t="shared" si="45"/>
        <v/>
      </c>
      <c r="AF93" t="str">
        <f t="shared" si="45"/>
        <v/>
      </c>
      <c r="AG93" t="str">
        <f t="shared" si="45"/>
        <v/>
      </c>
      <c r="AH93" t="str">
        <f t="shared" si="45"/>
        <v/>
      </c>
      <c r="AI93" t="str">
        <f t="shared" si="45"/>
        <v/>
      </c>
    </row>
    <row r="94" spans="1:35" x14ac:dyDescent="0.3">
      <c r="A94" t="str">
        <f>'Population Definitions'!A4</f>
        <v>Juvenile Prisoners</v>
      </c>
      <c r="B94" t="s">
        <v>9</v>
      </c>
      <c r="C94">
        <f>IF(SUMPRODUCT(--(E94:AI94&lt;&gt;""))=0,0,"N.A.")</f>
        <v>0</v>
      </c>
      <c r="D94" t="s">
        <v>10</v>
      </c>
      <c r="E94" t="str">
        <f t="shared" ref="E94:AI94" si="46">IF(E92="","",E92)</f>
        <v/>
      </c>
      <c r="F94" t="str">
        <f t="shared" si="46"/>
        <v/>
      </c>
      <c r="G94" t="str">
        <f t="shared" si="46"/>
        <v/>
      </c>
      <c r="H94" t="str">
        <f t="shared" si="46"/>
        <v/>
      </c>
      <c r="I94" t="str">
        <f t="shared" si="46"/>
        <v/>
      </c>
      <c r="J94" t="str">
        <f t="shared" si="46"/>
        <v/>
      </c>
      <c r="K94" t="str">
        <f t="shared" si="46"/>
        <v/>
      </c>
      <c r="L94" t="str">
        <f t="shared" si="46"/>
        <v/>
      </c>
      <c r="M94" t="str">
        <f t="shared" si="46"/>
        <v/>
      </c>
      <c r="N94" t="str">
        <f t="shared" si="46"/>
        <v/>
      </c>
      <c r="O94" t="str">
        <f t="shared" si="46"/>
        <v/>
      </c>
      <c r="P94" t="str">
        <f t="shared" si="46"/>
        <v/>
      </c>
      <c r="Q94" t="str">
        <f t="shared" si="46"/>
        <v/>
      </c>
      <c r="R94" t="str">
        <f t="shared" si="46"/>
        <v/>
      </c>
      <c r="S94" t="str">
        <f t="shared" si="46"/>
        <v/>
      </c>
      <c r="T94" t="str">
        <f t="shared" si="46"/>
        <v/>
      </c>
      <c r="U94" t="str">
        <f t="shared" si="46"/>
        <v/>
      </c>
      <c r="V94" t="str">
        <f t="shared" si="46"/>
        <v/>
      </c>
      <c r="W94" t="str">
        <f t="shared" si="46"/>
        <v/>
      </c>
      <c r="X94" t="str">
        <f t="shared" si="46"/>
        <v/>
      </c>
      <c r="Y94" t="str">
        <f t="shared" si="46"/>
        <v/>
      </c>
      <c r="Z94" t="str">
        <f t="shared" si="46"/>
        <v/>
      </c>
      <c r="AA94" t="str">
        <f t="shared" si="46"/>
        <v/>
      </c>
      <c r="AB94" t="str">
        <f t="shared" si="46"/>
        <v/>
      </c>
      <c r="AC94" t="str">
        <f t="shared" si="46"/>
        <v/>
      </c>
      <c r="AD94" t="str">
        <f t="shared" si="46"/>
        <v/>
      </c>
      <c r="AE94" t="str">
        <f t="shared" si="46"/>
        <v/>
      </c>
      <c r="AF94" t="str">
        <f t="shared" si="46"/>
        <v/>
      </c>
      <c r="AG94" t="str">
        <f t="shared" si="46"/>
        <v/>
      </c>
      <c r="AH94" t="str">
        <f t="shared" si="46"/>
        <v/>
      </c>
      <c r="AI94" t="str">
        <f t="shared" si="46"/>
        <v/>
      </c>
    </row>
    <row r="95" spans="1:35" x14ac:dyDescent="0.3">
      <c r="A95" t="str">
        <f>'Population Definitions'!A5</f>
        <v>Adult Prisoners</v>
      </c>
      <c r="B95" t="s">
        <v>9</v>
      </c>
      <c r="C95">
        <f>IF(SUMPRODUCT(--(E95:AI95&lt;&gt;""))=0,0,"N.A.")</f>
        <v>0</v>
      </c>
      <c r="D95" t="s">
        <v>10</v>
      </c>
      <c r="E95" t="str">
        <f t="shared" ref="E95:AI95" si="47">IF(E92="","",E92)</f>
        <v/>
      </c>
      <c r="F95" t="str">
        <f t="shared" si="47"/>
        <v/>
      </c>
      <c r="G95" t="str">
        <f t="shared" si="47"/>
        <v/>
      </c>
      <c r="H95" t="str">
        <f t="shared" si="47"/>
        <v/>
      </c>
      <c r="I95" t="str">
        <f t="shared" si="47"/>
        <v/>
      </c>
      <c r="J95" t="str">
        <f t="shared" si="47"/>
        <v/>
      </c>
      <c r="K95" t="str">
        <f t="shared" si="47"/>
        <v/>
      </c>
      <c r="L95" t="str">
        <f t="shared" si="47"/>
        <v/>
      </c>
      <c r="M95" t="str">
        <f t="shared" si="47"/>
        <v/>
      </c>
      <c r="N95" t="str">
        <f t="shared" si="47"/>
        <v/>
      </c>
      <c r="O95" t="str">
        <f t="shared" si="47"/>
        <v/>
      </c>
      <c r="P95" t="str">
        <f t="shared" si="47"/>
        <v/>
      </c>
      <c r="Q95" t="str">
        <f t="shared" si="47"/>
        <v/>
      </c>
      <c r="R95" t="str">
        <f t="shared" si="47"/>
        <v/>
      </c>
      <c r="S95" t="str">
        <f t="shared" si="47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7"/>
        <v/>
      </c>
      <c r="AI95" t="str">
        <f t="shared" si="47"/>
        <v/>
      </c>
    </row>
    <row r="97" spans="1:35" x14ac:dyDescent="0.3">
      <c r="A97" t="s">
        <v>27</v>
      </c>
      <c r="B97" t="s">
        <v>7</v>
      </c>
      <c r="C97" t="s">
        <v>8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  <c r="U97">
        <v>2016</v>
      </c>
      <c r="V97">
        <v>2017</v>
      </c>
      <c r="W97">
        <v>2018</v>
      </c>
      <c r="X97">
        <v>2019</v>
      </c>
      <c r="Y97">
        <v>2020</v>
      </c>
      <c r="Z97">
        <v>2021</v>
      </c>
      <c r="AA97">
        <v>2022</v>
      </c>
      <c r="AB97">
        <v>2023</v>
      </c>
      <c r="AC97">
        <v>2024</v>
      </c>
      <c r="AD97">
        <v>2025</v>
      </c>
      <c r="AE97">
        <v>2026</v>
      </c>
      <c r="AF97">
        <v>2027</v>
      </c>
      <c r="AG97">
        <v>2028</v>
      </c>
      <c r="AH97">
        <v>2029</v>
      </c>
      <c r="AI97">
        <v>2030</v>
      </c>
    </row>
    <row r="98" spans="1:35" x14ac:dyDescent="0.3">
      <c r="A98" t="str">
        <f>'Population Definitions'!A2</f>
        <v>School Age Children</v>
      </c>
      <c r="B98" t="s">
        <v>9</v>
      </c>
      <c r="C98">
        <f>IF(SUMPRODUCT(--(E98:AI98&lt;&gt;""))=0,0,"N.A.")</f>
        <v>0</v>
      </c>
      <c r="D98" t="s">
        <v>10</v>
      </c>
    </row>
    <row r="99" spans="1:35" x14ac:dyDescent="0.3">
      <c r="A99" t="str">
        <f>'Population Definitions'!A3</f>
        <v>Adults</v>
      </c>
      <c r="B99" t="s">
        <v>9</v>
      </c>
      <c r="C99">
        <f>IF(SUMPRODUCT(--(E99:AI99&lt;&gt;""))=0,0,"N.A.")</f>
        <v>0</v>
      </c>
      <c r="D99" t="s">
        <v>10</v>
      </c>
      <c r="E99" t="str">
        <f t="shared" ref="E99:AI99" si="48">IF(E98="","",E98)</f>
        <v/>
      </c>
      <c r="F99" t="str">
        <f t="shared" si="48"/>
        <v/>
      </c>
      <c r="G99" t="str">
        <f t="shared" si="48"/>
        <v/>
      </c>
      <c r="H99" t="str">
        <f t="shared" si="48"/>
        <v/>
      </c>
      <c r="I99" t="str">
        <f t="shared" si="48"/>
        <v/>
      </c>
      <c r="J99" t="str">
        <f t="shared" si="48"/>
        <v/>
      </c>
      <c r="K99" t="str">
        <f t="shared" si="48"/>
        <v/>
      </c>
      <c r="L99" t="str">
        <f t="shared" si="48"/>
        <v/>
      </c>
      <c r="M99" t="str">
        <f t="shared" si="48"/>
        <v/>
      </c>
      <c r="N99" t="str">
        <f t="shared" si="48"/>
        <v/>
      </c>
      <c r="O99" t="str">
        <f t="shared" si="48"/>
        <v/>
      </c>
      <c r="P99" t="str">
        <f t="shared" si="48"/>
        <v/>
      </c>
      <c r="Q99" t="str">
        <f t="shared" si="48"/>
        <v/>
      </c>
      <c r="R99" t="str">
        <f t="shared" si="48"/>
        <v/>
      </c>
      <c r="S99" t="str">
        <f t="shared" si="48"/>
        <v/>
      </c>
      <c r="T99" t="str">
        <f t="shared" si="48"/>
        <v/>
      </c>
      <c r="U99" t="str">
        <f t="shared" si="48"/>
        <v/>
      </c>
      <c r="V99" t="str">
        <f t="shared" si="48"/>
        <v/>
      </c>
      <c r="W99" t="str">
        <f t="shared" si="48"/>
        <v/>
      </c>
      <c r="X99" t="str">
        <f t="shared" si="48"/>
        <v/>
      </c>
      <c r="Y99" t="str">
        <f t="shared" si="48"/>
        <v/>
      </c>
      <c r="Z99" t="str">
        <f t="shared" si="48"/>
        <v/>
      </c>
      <c r="AA99" t="str">
        <f t="shared" si="48"/>
        <v/>
      </c>
      <c r="AB99" t="str">
        <f t="shared" si="48"/>
        <v/>
      </c>
      <c r="AC99" t="str">
        <f t="shared" si="48"/>
        <v/>
      </c>
      <c r="AD99" t="str">
        <f t="shared" si="48"/>
        <v/>
      </c>
      <c r="AE99" t="str">
        <f t="shared" si="48"/>
        <v/>
      </c>
      <c r="AF99" t="str">
        <f t="shared" si="48"/>
        <v/>
      </c>
      <c r="AG99" t="str">
        <f t="shared" si="48"/>
        <v/>
      </c>
      <c r="AH99" t="str">
        <f t="shared" si="48"/>
        <v/>
      </c>
      <c r="AI99" t="str">
        <f t="shared" si="48"/>
        <v/>
      </c>
    </row>
    <row r="100" spans="1:35" x14ac:dyDescent="0.3">
      <c r="A100" t="str">
        <f>'Population Definitions'!A4</f>
        <v>Juvenile Prisoners</v>
      </c>
      <c r="B100" t="s">
        <v>9</v>
      </c>
      <c r="C100">
        <f>IF(SUMPRODUCT(--(E100:AI100&lt;&gt;""))=0,0,"N.A.")</f>
        <v>0</v>
      </c>
      <c r="D100" t="s">
        <v>10</v>
      </c>
      <c r="E100" t="str">
        <f t="shared" ref="E100:AI100" si="49">IF(E98="","",E98)</f>
        <v/>
      </c>
      <c r="F100" t="str">
        <f t="shared" si="49"/>
        <v/>
      </c>
      <c r="G100" t="str">
        <f t="shared" si="49"/>
        <v/>
      </c>
      <c r="H100" t="str">
        <f t="shared" si="49"/>
        <v/>
      </c>
      <c r="I100" t="str">
        <f t="shared" si="49"/>
        <v/>
      </c>
      <c r="J100" t="str">
        <f t="shared" si="49"/>
        <v/>
      </c>
      <c r="K100" t="str">
        <f t="shared" si="49"/>
        <v/>
      </c>
      <c r="L100" t="str">
        <f t="shared" si="49"/>
        <v/>
      </c>
      <c r="M100" t="str">
        <f t="shared" si="49"/>
        <v/>
      </c>
      <c r="N100" t="str">
        <f t="shared" si="49"/>
        <v/>
      </c>
      <c r="O100" t="str">
        <f t="shared" si="49"/>
        <v/>
      </c>
      <c r="P100" t="str">
        <f t="shared" si="49"/>
        <v/>
      </c>
      <c r="Q100" t="str">
        <f t="shared" si="49"/>
        <v/>
      </c>
      <c r="R100" t="str">
        <f t="shared" si="49"/>
        <v/>
      </c>
      <c r="S100" t="str">
        <f t="shared" si="49"/>
        <v/>
      </c>
      <c r="T100" t="str">
        <f t="shared" si="49"/>
        <v/>
      </c>
      <c r="U100" t="str">
        <f t="shared" si="49"/>
        <v/>
      </c>
      <c r="V100" t="str">
        <f t="shared" si="49"/>
        <v/>
      </c>
      <c r="W100" t="str">
        <f t="shared" si="49"/>
        <v/>
      </c>
      <c r="X100" t="str">
        <f t="shared" si="49"/>
        <v/>
      </c>
      <c r="Y100" t="str">
        <f t="shared" si="49"/>
        <v/>
      </c>
      <c r="Z100" t="str">
        <f t="shared" si="49"/>
        <v/>
      </c>
      <c r="AA100" t="str">
        <f t="shared" si="49"/>
        <v/>
      </c>
      <c r="AB100" t="str">
        <f t="shared" si="49"/>
        <v/>
      </c>
      <c r="AC100" t="str">
        <f t="shared" si="49"/>
        <v/>
      </c>
      <c r="AD100" t="str">
        <f t="shared" si="49"/>
        <v/>
      </c>
      <c r="AE100" t="str">
        <f t="shared" si="49"/>
        <v/>
      </c>
      <c r="AF100" t="str">
        <f t="shared" si="49"/>
        <v/>
      </c>
      <c r="AG100" t="str">
        <f t="shared" si="49"/>
        <v/>
      </c>
      <c r="AH100" t="str">
        <f t="shared" si="49"/>
        <v/>
      </c>
      <c r="AI100" t="str">
        <f t="shared" si="49"/>
        <v/>
      </c>
    </row>
    <row r="101" spans="1:35" x14ac:dyDescent="0.3">
      <c r="A101" t="str">
        <f>'Population Definitions'!A5</f>
        <v>Adult Prisoners</v>
      </c>
      <c r="B101" t="s">
        <v>9</v>
      </c>
      <c r="C101">
        <f>IF(SUMPRODUCT(--(E101:AI101&lt;&gt;""))=0,0,"N.A.")</f>
        <v>0</v>
      </c>
      <c r="D101" t="s">
        <v>10</v>
      </c>
      <c r="E101" t="str">
        <f t="shared" ref="E101:AI101" si="50">IF(E98="","",E98)</f>
        <v/>
      </c>
      <c r="F101" t="str">
        <f t="shared" si="50"/>
        <v/>
      </c>
      <c r="G101" t="str">
        <f t="shared" si="50"/>
        <v/>
      </c>
      <c r="H101" t="str">
        <f t="shared" si="50"/>
        <v/>
      </c>
      <c r="I101" t="str">
        <f t="shared" si="50"/>
        <v/>
      </c>
      <c r="J101" t="str">
        <f t="shared" si="50"/>
        <v/>
      </c>
      <c r="K101" t="str">
        <f t="shared" si="50"/>
        <v/>
      </c>
      <c r="L101" t="str">
        <f t="shared" si="50"/>
        <v/>
      </c>
      <c r="M101" t="str">
        <f t="shared" si="50"/>
        <v/>
      </c>
      <c r="N101" t="str">
        <f t="shared" si="50"/>
        <v/>
      </c>
      <c r="O101" t="str">
        <f t="shared" si="50"/>
        <v/>
      </c>
      <c r="P101" t="str">
        <f t="shared" si="50"/>
        <v/>
      </c>
      <c r="Q101" t="str">
        <f t="shared" si="50"/>
        <v/>
      </c>
      <c r="R101" t="str">
        <f t="shared" si="50"/>
        <v/>
      </c>
      <c r="S101" t="str">
        <f t="shared" si="50"/>
        <v/>
      </c>
      <c r="T101" t="str">
        <f t="shared" si="50"/>
        <v/>
      </c>
      <c r="U101" t="str">
        <f t="shared" si="50"/>
        <v/>
      </c>
      <c r="V101" t="str">
        <f t="shared" si="50"/>
        <v/>
      </c>
      <c r="W101" t="str">
        <f t="shared" si="50"/>
        <v/>
      </c>
      <c r="X101" t="str">
        <f t="shared" si="50"/>
        <v/>
      </c>
      <c r="Y101" t="str">
        <f t="shared" si="50"/>
        <v/>
      </c>
      <c r="Z101" t="str">
        <f t="shared" si="50"/>
        <v/>
      </c>
      <c r="AA101" t="str">
        <f t="shared" si="50"/>
        <v/>
      </c>
      <c r="AB101" t="str">
        <f t="shared" si="50"/>
        <v/>
      </c>
      <c r="AC101" t="str">
        <f t="shared" si="50"/>
        <v/>
      </c>
      <c r="AD101" t="str">
        <f t="shared" si="50"/>
        <v/>
      </c>
      <c r="AE101" t="str">
        <f t="shared" si="50"/>
        <v/>
      </c>
      <c r="AF101" t="str">
        <f t="shared" si="50"/>
        <v/>
      </c>
      <c r="AG101" t="str">
        <f t="shared" si="50"/>
        <v/>
      </c>
      <c r="AH101" t="str">
        <f t="shared" si="50"/>
        <v/>
      </c>
      <c r="AI101" t="str">
        <f t="shared" si="50"/>
        <v/>
      </c>
    </row>
    <row r="103" spans="1:35" x14ac:dyDescent="0.3">
      <c r="A103" t="s">
        <v>28</v>
      </c>
      <c r="B103" t="s">
        <v>7</v>
      </c>
      <c r="C103" t="s">
        <v>8</v>
      </c>
      <c r="E103">
        <v>2000</v>
      </c>
      <c r="F103">
        <v>2001</v>
      </c>
      <c r="G103">
        <v>2002</v>
      </c>
      <c r="H103">
        <v>2003</v>
      </c>
      <c r="I103">
        <v>2004</v>
      </c>
      <c r="J103">
        <v>2005</v>
      </c>
      <c r="K103">
        <v>2006</v>
      </c>
      <c r="L103">
        <v>2007</v>
      </c>
      <c r="M103">
        <v>2008</v>
      </c>
      <c r="N103">
        <v>2009</v>
      </c>
      <c r="O103">
        <v>2010</v>
      </c>
      <c r="P103">
        <v>2011</v>
      </c>
      <c r="Q103">
        <v>2012</v>
      </c>
      <c r="R103">
        <v>2013</v>
      </c>
      <c r="S103">
        <v>2014</v>
      </c>
      <c r="T103">
        <v>2015</v>
      </c>
      <c r="U103">
        <v>2016</v>
      </c>
      <c r="V103">
        <v>2017</v>
      </c>
      <c r="W103">
        <v>2018</v>
      </c>
      <c r="X103">
        <v>2019</v>
      </c>
      <c r="Y103">
        <v>2020</v>
      </c>
      <c r="Z103">
        <v>2021</v>
      </c>
      <c r="AA103">
        <v>2022</v>
      </c>
      <c r="AB103">
        <v>2023</v>
      </c>
      <c r="AC103">
        <v>2024</v>
      </c>
      <c r="AD103">
        <v>2025</v>
      </c>
      <c r="AE103">
        <v>2026</v>
      </c>
      <c r="AF103">
        <v>2027</v>
      </c>
      <c r="AG103">
        <v>2028</v>
      </c>
      <c r="AH103">
        <v>2029</v>
      </c>
      <c r="AI103">
        <v>2030</v>
      </c>
    </row>
    <row r="104" spans="1:35" x14ac:dyDescent="0.3">
      <c r="A104" t="str">
        <f>'Population Definitions'!A2</f>
        <v>School Age Children</v>
      </c>
      <c r="B104" t="s">
        <v>9</v>
      </c>
      <c r="C104">
        <f>IF(SUMPRODUCT(--(E104:AI104&lt;&gt;""))=0,1,"N.A.")</f>
        <v>1</v>
      </c>
      <c r="D104" t="s">
        <v>10</v>
      </c>
    </row>
    <row r="105" spans="1:35" x14ac:dyDescent="0.3">
      <c r="A105" t="str">
        <f>'Population Definitions'!A3</f>
        <v>Adults</v>
      </c>
      <c r="B105" t="s">
        <v>9</v>
      </c>
      <c r="C105">
        <f>IF(SUMPRODUCT(--(E105:AI105&lt;&gt;""))=0,1,"N.A.")</f>
        <v>1</v>
      </c>
      <c r="D105" t="s">
        <v>10</v>
      </c>
      <c r="E105" t="str">
        <f t="shared" ref="E105:AI105" si="51">IF(E104="","",E104)</f>
        <v/>
      </c>
      <c r="F105" t="str">
        <f t="shared" si="51"/>
        <v/>
      </c>
      <c r="G105" t="str">
        <f t="shared" si="51"/>
        <v/>
      </c>
      <c r="H105" t="str">
        <f t="shared" si="51"/>
        <v/>
      </c>
      <c r="I105" t="str">
        <f t="shared" si="51"/>
        <v/>
      </c>
      <c r="J105" t="str">
        <f t="shared" si="51"/>
        <v/>
      </c>
      <c r="K105" t="str">
        <f t="shared" si="51"/>
        <v/>
      </c>
      <c r="L105" t="str">
        <f t="shared" si="51"/>
        <v/>
      </c>
      <c r="M105" t="str">
        <f t="shared" si="51"/>
        <v/>
      </c>
      <c r="N105" t="str">
        <f t="shared" si="51"/>
        <v/>
      </c>
      <c r="O105" t="str">
        <f t="shared" si="51"/>
        <v/>
      </c>
      <c r="P105" t="str">
        <f t="shared" si="51"/>
        <v/>
      </c>
      <c r="Q105" t="str">
        <f t="shared" si="51"/>
        <v/>
      </c>
      <c r="R105" t="str">
        <f t="shared" si="51"/>
        <v/>
      </c>
      <c r="S105" t="str">
        <f t="shared" si="51"/>
        <v/>
      </c>
      <c r="T105" t="str">
        <f t="shared" si="51"/>
        <v/>
      </c>
      <c r="U105" t="str">
        <f t="shared" si="51"/>
        <v/>
      </c>
      <c r="V105" t="str">
        <f t="shared" si="51"/>
        <v/>
      </c>
      <c r="W105" t="str">
        <f t="shared" si="51"/>
        <v/>
      </c>
      <c r="X105" t="str">
        <f t="shared" si="51"/>
        <v/>
      </c>
      <c r="Y105" t="str">
        <f t="shared" si="51"/>
        <v/>
      </c>
      <c r="Z105" t="str">
        <f t="shared" si="51"/>
        <v/>
      </c>
      <c r="AA105" t="str">
        <f t="shared" si="51"/>
        <v/>
      </c>
      <c r="AB105" t="str">
        <f t="shared" si="51"/>
        <v/>
      </c>
      <c r="AC105" t="str">
        <f t="shared" si="51"/>
        <v/>
      </c>
      <c r="AD105" t="str">
        <f t="shared" si="51"/>
        <v/>
      </c>
      <c r="AE105" t="str">
        <f t="shared" si="51"/>
        <v/>
      </c>
      <c r="AF105" t="str">
        <f t="shared" si="51"/>
        <v/>
      </c>
      <c r="AG105" t="str">
        <f t="shared" si="51"/>
        <v/>
      </c>
      <c r="AH105" t="str">
        <f t="shared" si="51"/>
        <v/>
      </c>
      <c r="AI105" t="str">
        <f t="shared" si="51"/>
        <v/>
      </c>
    </row>
    <row r="106" spans="1:35" x14ac:dyDescent="0.3">
      <c r="A106" t="str">
        <f>'Population Definitions'!A4</f>
        <v>Juvenile Prisoners</v>
      </c>
      <c r="B106" t="s">
        <v>9</v>
      </c>
      <c r="C106">
        <f>IF(SUMPRODUCT(--(E106:AI106&lt;&gt;""))=0,1,"N.A.")</f>
        <v>1</v>
      </c>
      <c r="D106" t="s">
        <v>10</v>
      </c>
      <c r="E106" t="str">
        <f t="shared" ref="E106:AI106" si="52">IF(E104="","",E104)</f>
        <v/>
      </c>
      <c r="F106" t="str">
        <f t="shared" si="52"/>
        <v/>
      </c>
      <c r="G106" t="str">
        <f t="shared" si="52"/>
        <v/>
      </c>
      <c r="H106" t="str">
        <f t="shared" si="52"/>
        <v/>
      </c>
      <c r="I106" t="str">
        <f t="shared" si="52"/>
        <v/>
      </c>
      <c r="J106" t="str">
        <f t="shared" si="52"/>
        <v/>
      </c>
      <c r="K106" t="str">
        <f t="shared" si="52"/>
        <v/>
      </c>
      <c r="L106" t="str">
        <f t="shared" si="52"/>
        <v/>
      </c>
      <c r="M106" t="str">
        <f t="shared" si="52"/>
        <v/>
      </c>
      <c r="N106" t="str">
        <f t="shared" si="52"/>
        <v/>
      </c>
      <c r="O106" t="str">
        <f t="shared" si="52"/>
        <v/>
      </c>
      <c r="P106" t="str">
        <f t="shared" si="52"/>
        <v/>
      </c>
      <c r="Q106" t="str">
        <f t="shared" si="52"/>
        <v/>
      </c>
      <c r="R106" t="str">
        <f t="shared" si="52"/>
        <v/>
      </c>
      <c r="S106" t="str">
        <f t="shared" si="52"/>
        <v/>
      </c>
      <c r="T106" t="str">
        <f t="shared" si="52"/>
        <v/>
      </c>
      <c r="U106" t="str">
        <f t="shared" si="52"/>
        <v/>
      </c>
      <c r="V106" t="str">
        <f t="shared" si="52"/>
        <v/>
      </c>
      <c r="W106" t="str">
        <f t="shared" si="52"/>
        <v/>
      </c>
      <c r="X106" t="str">
        <f t="shared" si="52"/>
        <v/>
      </c>
      <c r="Y106" t="str">
        <f t="shared" si="52"/>
        <v/>
      </c>
      <c r="Z106" t="str">
        <f t="shared" si="52"/>
        <v/>
      </c>
      <c r="AA106" t="str">
        <f t="shared" si="52"/>
        <v/>
      </c>
      <c r="AB106" t="str">
        <f t="shared" si="52"/>
        <v/>
      </c>
      <c r="AC106" t="str">
        <f t="shared" si="52"/>
        <v/>
      </c>
      <c r="AD106" t="str">
        <f t="shared" si="52"/>
        <v/>
      </c>
      <c r="AE106" t="str">
        <f t="shared" si="52"/>
        <v/>
      </c>
      <c r="AF106" t="str">
        <f t="shared" si="52"/>
        <v/>
      </c>
      <c r="AG106" t="str">
        <f t="shared" si="52"/>
        <v/>
      </c>
      <c r="AH106" t="str">
        <f t="shared" si="52"/>
        <v/>
      </c>
      <c r="AI106" t="str">
        <f t="shared" si="52"/>
        <v/>
      </c>
    </row>
    <row r="107" spans="1:35" x14ac:dyDescent="0.3">
      <c r="A107" t="str">
        <f>'Population Definitions'!A5</f>
        <v>Adult Prisoners</v>
      </c>
      <c r="B107" t="s">
        <v>9</v>
      </c>
      <c r="C107">
        <f>IF(SUMPRODUCT(--(E107:AI107&lt;&gt;""))=0,1,"N.A.")</f>
        <v>1</v>
      </c>
      <c r="D107" t="s">
        <v>10</v>
      </c>
      <c r="E107" t="str">
        <f t="shared" ref="E107:AI107" si="53">IF(E104="","",E104)</f>
        <v/>
      </c>
      <c r="F107" t="str">
        <f t="shared" si="53"/>
        <v/>
      </c>
      <c r="G107" t="str">
        <f t="shared" si="53"/>
        <v/>
      </c>
      <c r="H107" t="str">
        <f t="shared" si="53"/>
        <v/>
      </c>
      <c r="I107" t="str">
        <f t="shared" si="53"/>
        <v/>
      </c>
      <c r="J107" t="str">
        <f t="shared" si="53"/>
        <v/>
      </c>
      <c r="K107" t="str">
        <f t="shared" si="53"/>
        <v/>
      </c>
      <c r="L107" t="str">
        <f t="shared" si="53"/>
        <v/>
      </c>
      <c r="M107" t="str">
        <f t="shared" si="53"/>
        <v/>
      </c>
      <c r="N107" t="str">
        <f t="shared" si="53"/>
        <v/>
      </c>
      <c r="O107" t="str">
        <f t="shared" si="53"/>
        <v/>
      </c>
      <c r="P107" t="str">
        <f t="shared" si="53"/>
        <v/>
      </c>
      <c r="Q107" t="str">
        <f t="shared" si="53"/>
        <v/>
      </c>
      <c r="R107" t="str">
        <f t="shared" si="53"/>
        <v/>
      </c>
      <c r="S107" t="str">
        <f t="shared" si="53"/>
        <v/>
      </c>
      <c r="T107" t="str">
        <f t="shared" si="53"/>
        <v/>
      </c>
      <c r="U107" t="str">
        <f t="shared" si="53"/>
        <v/>
      </c>
      <c r="V107" t="str">
        <f t="shared" si="53"/>
        <v/>
      </c>
      <c r="W107" t="str">
        <f t="shared" si="53"/>
        <v/>
      </c>
      <c r="X107" t="str">
        <f t="shared" si="53"/>
        <v/>
      </c>
      <c r="Y107" t="str">
        <f t="shared" si="53"/>
        <v/>
      </c>
      <c r="Z107" t="str">
        <f t="shared" si="53"/>
        <v/>
      </c>
      <c r="AA107" t="str">
        <f t="shared" si="53"/>
        <v/>
      </c>
      <c r="AB107" t="str">
        <f t="shared" si="53"/>
        <v/>
      </c>
      <c r="AC107" t="str">
        <f t="shared" si="53"/>
        <v/>
      </c>
      <c r="AD107" t="str">
        <f t="shared" si="53"/>
        <v/>
      </c>
      <c r="AE107" t="str">
        <f t="shared" si="53"/>
        <v/>
      </c>
      <c r="AF107" t="str">
        <f t="shared" si="53"/>
        <v/>
      </c>
      <c r="AG107" t="str">
        <f t="shared" si="53"/>
        <v/>
      </c>
      <c r="AH107" t="str">
        <f t="shared" si="53"/>
        <v/>
      </c>
      <c r="AI107" t="str">
        <f t="shared" si="53"/>
        <v/>
      </c>
    </row>
    <row r="109" spans="1:35" x14ac:dyDescent="0.3">
      <c r="A109" t="s">
        <v>29</v>
      </c>
      <c r="B109" t="s">
        <v>7</v>
      </c>
      <c r="C109" t="s">
        <v>8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  <c r="U109">
        <v>2016</v>
      </c>
      <c r="V109">
        <v>2017</v>
      </c>
      <c r="W109">
        <v>2018</v>
      </c>
      <c r="X109">
        <v>2019</v>
      </c>
      <c r="Y109">
        <v>2020</v>
      </c>
      <c r="Z109">
        <v>2021</v>
      </c>
      <c r="AA109">
        <v>2022</v>
      </c>
      <c r="AB109">
        <v>2023</v>
      </c>
      <c r="AC109">
        <v>2024</v>
      </c>
      <c r="AD109">
        <v>2025</v>
      </c>
      <c r="AE109">
        <v>2026</v>
      </c>
      <c r="AF109">
        <v>2027</v>
      </c>
      <c r="AG109">
        <v>2028</v>
      </c>
      <c r="AH109">
        <v>2029</v>
      </c>
      <c r="AI109">
        <v>2030</v>
      </c>
    </row>
    <row r="110" spans="1:35" x14ac:dyDescent="0.3">
      <c r="A110" t="str">
        <f>'Population Definitions'!A2</f>
        <v>School Age Children</v>
      </c>
      <c r="B110" t="s">
        <v>9</v>
      </c>
      <c r="C110">
        <f>IF(SUMPRODUCT(--(E110:AI110&lt;&gt;""))=0,0,"N.A.")</f>
        <v>0</v>
      </c>
      <c r="D110" t="s">
        <v>10</v>
      </c>
    </row>
    <row r="111" spans="1:35" x14ac:dyDescent="0.3">
      <c r="A111" t="str">
        <f>'Population Definitions'!A3</f>
        <v>Adults</v>
      </c>
      <c r="B111" t="s">
        <v>9</v>
      </c>
      <c r="C111">
        <f>IF(SUMPRODUCT(--(E111:AI111&lt;&gt;""))=0,0,"N.A.")</f>
        <v>0</v>
      </c>
      <c r="D111" t="s">
        <v>10</v>
      </c>
      <c r="E111" t="str">
        <f t="shared" ref="E111:AI111" si="54">IF(E110="","",E110)</f>
        <v/>
      </c>
      <c r="F111" t="str">
        <f t="shared" si="54"/>
        <v/>
      </c>
      <c r="G111" t="str">
        <f t="shared" si="54"/>
        <v/>
      </c>
      <c r="H111" t="str">
        <f t="shared" si="54"/>
        <v/>
      </c>
      <c r="I111" t="str">
        <f t="shared" si="54"/>
        <v/>
      </c>
      <c r="J111" t="str">
        <f t="shared" si="54"/>
        <v/>
      </c>
      <c r="K111" t="str">
        <f t="shared" si="54"/>
        <v/>
      </c>
      <c r="L111" t="str">
        <f t="shared" si="54"/>
        <v/>
      </c>
      <c r="M111" t="str">
        <f t="shared" si="54"/>
        <v/>
      </c>
      <c r="N111" t="str">
        <f t="shared" si="54"/>
        <v/>
      </c>
      <c r="O111" t="str">
        <f t="shared" si="54"/>
        <v/>
      </c>
      <c r="P111" t="str">
        <f t="shared" si="54"/>
        <v/>
      </c>
      <c r="Q111" t="str">
        <f t="shared" si="54"/>
        <v/>
      </c>
      <c r="R111" t="str">
        <f t="shared" si="54"/>
        <v/>
      </c>
      <c r="S111" t="str">
        <f t="shared" si="54"/>
        <v/>
      </c>
      <c r="T111" t="str">
        <f t="shared" si="54"/>
        <v/>
      </c>
      <c r="U111" t="str">
        <f t="shared" si="54"/>
        <v/>
      </c>
      <c r="V111" t="str">
        <f t="shared" si="54"/>
        <v/>
      </c>
      <c r="W111" t="str">
        <f t="shared" si="54"/>
        <v/>
      </c>
      <c r="X111" t="str">
        <f t="shared" si="54"/>
        <v/>
      </c>
      <c r="Y111" t="str">
        <f t="shared" si="54"/>
        <v/>
      </c>
      <c r="Z111" t="str">
        <f t="shared" si="54"/>
        <v/>
      </c>
      <c r="AA111" t="str">
        <f t="shared" si="54"/>
        <v/>
      </c>
      <c r="AB111" t="str">
        <f t="shared" si="54"/>
        <v/>
      </c>
      <c r="AC111" t="str">
        <f t="shared" si="54"/>
        <v/>
      </c>
      <c r="AD111" t="str">
        <f t="shared" si="54"/>
        <v/>
      </c>
      <c r="AE111" t="str">
        <f t="shared" si="54"/>
        <v/>
      </c>
      <c r="AF111" t="str">
        <f t="shared" si="54"/>
        <v/>
      </c>
      <c r="AG111" t="str">
        <f t="shared" si="54"/>
        <v/>
      </c>
      <c r="AH111" t="str">
        <f t="shared" si="54"/>
        <v/>
      </c>
      <c r="AI111" t="str">
        <f t="shared" si="54"/>
        <v/>
      </c>
    </row>
    <row r="112" spans="1:35" x14ac:dyDescent="0.3">
      <c r="A112" t="str">
        <f>'Population Definitions'!A4</f>
        <v>Juvenile Prisoners</v>
      </c>
      <c r="B112" t="s">
        <v>9</v>
      </c>
      <c r="C112">
        <f>IF(SUMPRODUCT(--(E112:AI112&lt;&gt;""))=0,0,"N.A.")</f>
        <v>0</v>
      </c>
      <c r="D112" t="s">
        <v>10</v>
      </c>
      <c r="E112" t="str">
        <f t="shared" ref="E112:AI112" si="55">IF(E110="","",E110)</f>
        <v/>
      </c>
      <c r="F112" t="str">
        <f t="shared" si="55"/>
        <v/>
      </c>
      <c r="G112" t="str">
        <f t="shared" si="5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  <c r="M112" t="str">
        <f t="shared" si="55"/>
        <v/>
      </c>
      <c r="N112" t="str">
        <f t="shared" si="55"/>
        <v/>
      </c>
      <c r="O112" t="str">
        <f t="shared" si="55"/>
        <v/>
      </c>
      <c r="P112" t="str">
        <f t="shared" si="55"/>
        <v/>
      </c>
      <c r="Q112" t="str">
        <f t="shared" si="55"/>
        <v/>
      </c>
      <c r="R112" t="str">
        <f t="shared" si="55"/>
        <v/>
      </c>
      <c r="S112" t="str">
        <f t="shared" si="55"/>
        <v/>
      </c>
      <c r="T112" t="str">
        <f t="shared" si="55"/>
        <v/>
      </c>
      <c r="U112" t="str">
        <f t="shared" si="55"/>
        <v/>
      </c>
      <c r="V112" t="str">
        <f t="shared" si="55"/>
        <v/>
      </c>
      <c r="W112" t="str">
        <f t="shared" si="55"/>
        <v/>
      </c>
      <c r="X112" t="str">
        <f t="shared" si="55"/>
        <v/>
      </c>
      <c r="Y112" t="str">
        <f t="shared" si="55"/>
        <v/>
      </c>
      <c r="Z112" t="str">
        <f t="shared" si="55"/>
        <v/>
      </c>
      <c r="AA112" t="str">
        <f t="shared" si="55"/>
        <v/>
      </c>
      <c r="AB112" t="str">
        <f t="shared" si="55"/>
        <v/>
      </c>
      <c r="AC112" t="str">
        <f t="shared" si="55"/>
        <v/>
      </c>
      <c r="AD112" t="str">
        <f t="shared" si="55"/>
        <v/>
      </c>
      <c r="AE112" t="str">
        <f t="shared" si="55"/>
        <v/>
      </c>
      <c r="AF112" t="str">
        <f t="shared" si="55"/>
        <v/>
      </c>
      <c r="AG112" t="str">
        <f t="shared" si="55"/>
        <v/>
      </c>
      <c r="AH112" t="str">
        <f t="shared" si="55"/>
        <v/>
      </c>
      <c r="AI112" t="str">
        <f t="shared" si="55"/>
        <v/>
      </c>
    </row>
    <row r="113" spans="1:35" x14ac:dyDescent="0.3">
      <c r="A113" t="str">
        <f>'Population Definitions'!A5</f>
        <v>Adult Prisoners</v>
      </c>
      <c r="B113" t="s">
        <v>9</v>
      </c>
      <c r="C113">
        <f>IF(SUMPRODUCT(--(E113:AI113&lt;&gt;""))=0,0,"N.A.")</f>
        <v>0</v>
      </c>
      <c r="D113" t="s">
        <v>10</v>
      </c>
      <c r="E113" t="str">
        <f t="shared" ref="E113:AI113" si="56">IF(E110="","",E110)</f>
        <v/>
      </c>
      <c r="F113" t="str">
        <f t="shared" si="56"/>
        <v/>
      </c>
      <c r="G113" t="str">
        <f t="shared" si="56"/>
        <v/>
      </c>
      <c r="H113" t="str">
        <f t="shared" si="56"/>
        <v/>
      </c>
      <c r="I113" t="str">
        <f t="shared" si="56"/>
        <v/>
      </c>
      <c r="J113" t="str">
        <f t="shared" si="56"/>
        <v/>
      </c>
      <c r="K113" t="str">
        <f t="shared" si="56"/>
        <v/>
      </c>
      <c r="L113" t="str">
        <f t="shared" si="56"/>
        <v/>
      </c>
      <c r="M113" t="str">
        <f t="shared" si="56"/>
        <v/>
      </c>
      <c r="N113" t="str">
        <f t="shared" si="56"/>
        <v/>
      </c>
      <c r="O113" t="str">
        <f t="shared" si="56"/>
        <v/>
      </c>
      <c r="P113" t="str">
        <f t="shared" si="56"/>
        <v/>
      </c>
      <c r="Q113" t="str">
        <f t="shared" si="56"/>
        <v/>
      </c>
      <c r="R113" t="str">
        <f t="shared" si="56"/>
        <v/>
      </c>
      <c r="S113" t="str">
        <f t="shared" si="56"/>
        <v/>
      </c>
      <c r="T113" t="str">
        <f t="shared" si="56"/>
        <v/>
      </c>
      <c r="U113" t="str">
        <f t="shared" si="56"/>
        <v/>
      </c>
      <c r="V113" t="str">
        <f t="shared" si="56"/>
        <v/>
      </c>
      <c r="W113" t="str">
        <f t="shared" si="56"/>
        <v/>
      </c>
      <c r="X113" t="str">
        <f t="shared" si="56"/>
        <v/>
      </c>
      <c r="Y113" t="str">
        <f t="shared" si="56"/>
        <v/>
      </c>
      <c r="Z113" t="str">
        <f t="shared" si="56"/>
        <v/>
      </c>
      <c r="AA113" t="str">
        <f t="shared" si="56"/>
        <v/>
      </c>
      <c r="AB113" t="str">
        <f t="shared" si="56"/>
        <v/>
      </c>
      <c r="AC113" t="str">
        <f t="shared" si="56"/>
        <v/>
      </c>
      <c r="AD113" t="str">
        <f t="shared" si="56"/>
        <v/>
      </c>
      <c r="AE113" t="str">
        <f t="shared" si="56"/>
        <v/>
      </c>
      <c r="AF113" t="str">
        <f t="shared" si="56"/>
        <v/>
      </c>
      <c r="AG113" t="str">
        <f t="shared" si="56"/>
        <v/>
      </c>
      <c r="AH113" t="str">
        <f t="shared" si="56"/>
        <v/>
      </c>
      <c r="AI113" t="str">
        <f t="shared" si="56"/>
        <v/>
      </c>
    </row>
    <row r="115" spans="1:35" x14ac:dyDescent="0.3">
      <c r="A115" t="s">
        <v>30</v>
      </c>
      <c r="B115" t="s">
        <v>7</v>
      </c>
      <c r="C115" t="s">
        <v>8</v>
      </c>
      <c r="E115">
        <v>2000</v>
      </c>
      <c r="F115">
        <v>2001</v>
      </c>
      <c r="G115">
        <v>2002</v>
      </c>
      <c r="H115">
        <v>2003</v>
      </c>
      <c r="I115">
        <v>2004</v>
      </c>
      <c r="J115">
        <v>2005</v>
      </c>
      <c r="K115">
        <v>2006</v>
      </c>
      <c r="L115">
        <v>2007</v>
      </c>
      <c r="M115">
        <v>2008</v>
      </c>
      <c r="N115">
        <v>2009</v>
      </c>
      <c r="O115">
        <v>2010</v>
      </c>
      <c r="P115">
        <v>2011</v>
      </c>
      <c r="Q115">
        <v>2012</v>
      </c>
      <c r="R115">
        <v>2013</v>
      </c>
      <c r="S115">
        <v>2014</v>
      </c>
      <c r="T115">
        <v>2015</v>
      </c>
      <c r="U115">
        <v>2016</v>
      </c>
      <c r="V115">
        <v>2017</v>
      </c>
      <c r="W115">
        <v>2018</v>
      </c>
      <c r="X115">
        <v>2019</v>
      </c>
      <c r="Y115">
        <v>2020</v>
      </c>
      <c r="Z115">
        <v>2021</v>
      </c>
      <c r="AA115">
        <v>2022</v>
      </c>
      <c r="AB115">
        <v>2023</v>
      </c>
      <c r="AC115">
        <v>2024</v>
      </c>
      <c r="AD115">
        <v>2025</v>
      </c>
      <c r="AE115">
        <v>2026</v>
      </c>
      <c r="AF115">
        <v>2027</v>
      </c>
      <c r="AG115">
        <v>2028</v>
      </c>
      <c r="AH115">
        <v>2029</v>
      </c>
      <c r="AI115">
        <v>2030</v>
      </c>
    </row>
    <row r="116" spans="1:35" x14ac:dyDescent="0.3">
      <c r="A116" t="str">
        <f>'Population Definitions'!A2</f>
        <v>School Age Children</v>
      </c>
      <c r="B116" t="s">
        <v>9</v>
      </c>
      <c r="C116">
        <f>IF(SUMPRODUCT(--(E116:AI116&lt;&gt;""))=0,0,"N.A.")</f>
        <v>0</v>
      </c>
      <c r="D116" t="s">
        <v>10</v>
      </c>
    </row>
    <row r="117" spans="1:35" x14ac:dyDescent="0.3">
      <c r="A117" t="str">
        <f>'Population Definitions'!A3</f>
        <v>Adults</v>
      </c>
      <c r="B117" t="s">
        <v>9</v>
      </c>
      <c r="C117">
        <f>IF(SUMPRODUCT(--(E117:AI117&lt;&gt;""))=0,0,"N.A.")</f>
        <v>0</v>
      </c>
      <c r="D117" t="s">
        <v>10</v>
      </c>
      <c r="E117" t="str">
        <f t="shared" ref="E117:AI117" si="57">IF(E116="","",E116)</f>
        <v/>
      </c>
      <c r="F117" t="str">
        <f t="shared" si="57"/>
        <v/>
      </c>
      <c r="G117" t="str">
        <f t="shared" si="57"/>
        <v/>
      </c>
      <c r="H117" t="str">
        <f t="shared" si="57"/>
        <v/>
      </c>
      <c r="I117" t="str">
        <f t="shared" si="57"/>
        <v/>
      </c>
      <c r="J117" t="str">
        <f t="shared" si="57"/>
        <v/>
      </c>
      <c r="K117" t="str">
        <f t="shared" si="57"/>
        <v/>
      </c>
      <c r="L117" t="str">
        <f t="shared" si="57"/>
        <v/>
      </c>
      <c r="M117" t="str">
        <f t="shared" si="57"/>
        <v/>
      </c>
      <c r="N117" t="str">
        <f t="shared" si="57"/>
        <v/>
      </c>
      <c r="O117" t="str">
        <f t="shared" si="57"/>
        <v/>
      </c>
      <c r="P117" t="str">
        <f t="shared" si="57"/>
        <v/>
      </c>
      <c r="Q117" t="str">
        <f t="shared" si="57"/>
        <v/>
      </c>
      <c r="R117" t="str">
        <f t="shared" si="57"/>
        <v/>
      </c>
      <c r="S117" t="str">
        <f t="shared" si="57"/>
        <v/>
      </c>
      <c r="T117" t="str">
        <f t="shared" si="57"/>
        <v/>
      </c>
      <c r="U117" t="str">
        <f t="shared" si="57"/>
        <v/>
      </c>
      <c r="V117" t="str">
        <f t="shared" si="57"/>
        <v/>
      </c>
      <c r="W117" t="str">
        <f t="shared" si="57"/>
        <v/>
      </c>
      <c r="X117" t="str">
        <f t="shared" si="57"/>
        <v/>
      </c>
      <c r="Y117" t="str">
        <f t="shared" si="57"/>
        <v/>
      </c>
      <c r="Z117" t="str">
        <f t="shared" si="57"/>
        <v/>
      </c>
      <c r="AA117" t="str">
        <f t="shared" si="57"/>
        <v/>
      </c>
      <c r="AB117" t="str">
        <f t="shared" si="57"/>
        <v/>
      </c>
      <c r="AC117" t="str">
        <f t="shared" si="57"/>
        <v/>
      </c>
      <c r="AD117" t="str">
        <f t="shared" si="57"/>
        <v/>
      </c>
      <c r="AE117" t="str">
        <f t="shared" si="57"/>
        <v/>
      </c>
      <c r="AF117" t="str">
        <f t="shared" si="57"/>
        <v/>
      </c>
      <c r="AG117" t="str">
        <f t="shared" si="57"/>
        <v/>
      </c>
      <c r="AH117" t="str">
        <f t="shared" si="57"/>
        <v/>
      </c>
      <c r="AI117" t="str">
        <f t="shared" si="57"/>
        <v/>
      </c>
    </row>
    <row r="118" spans="1:35" x14ac:dyDescent="0.3">
      <c r="A118" t="str">
        <f>'Population Definitions'!A4</f>
        <v>Juvenile Prisoners</v>
      </c>
      <c r="B118" t="s">
        <v>9</v>
      </c>
      <c r="C118">
        <f>IF(SUMPRODUCT(--(E118:AI118&lt;&gt;""))=0,0,"N.A.")</f>
        <v>0</v>
      </c>
      <c r="D118" t="s">
        <v>10</v>
      </c>
      <c r="E118" t="str">
        <f t="shared" ref="E118:AI118" si="58">IF(E116="","",E116)</f>
        <v/>
      </c>
      <c r="F118" t="str">
        <f t="shared" si="58"/>
        <v/>
      </c>
      <c r="G118" t="str">
        <f t="shared" si="58"/>
        <v/>
      </c>
      <c r="H118" t="str">
        <f t="shared" si="58"/>
        <v/>
      </c>
      <c r="I118" t="str">
        <f t="shared" si="58"/>
        <v/>
      </c>
      <c r="J118" t="str">
        <f t="shared" si="58"/>
        <v/>
      </c>
      <c r="K118" t="str">
        <f t="shared" si="58"/>
        <v/>
      </c>
      <c r="L118" t="str">
        <f t="shared" si="58"/>
        <v/>
      </c>
      <c r="M118" t="str">
        <f t="shared" si="58"/>
        <v/>
      </c>
      <c r="N118" t="str">
        <f t="shared" si="58"/>
        <v/>
      </c>
      <c r="O118" t="str">
        <f t="shared" si="58"/>
        <v/>
      </c>
      <c r="P118" t="str">
        <f t="shared" si="58"/>
        <v/>
      </c>
      <c r="Q118" t="str">
        <f t="shared" si="58"/>
        <v/>
      </c>
      <c r="R118" t="str">
        <f t="shared" si="58"/>
        <v/>
      </c>
      <c r="S118" t="str">
        <f t="shared" si="58"/>
        <v/>
      </c>
      <c r="T118" t="str">
        <f t="shared" si="58"/>
        <v/>
      </c>
      <c r="U118" t="str">
        <f t="shared" si="58"/>
        <v/>
      </c>
      <c r="V118" t="str">
        <f t="shared" si="58"/>
        <v/>
      </c>
      <c r="W118" t="str">
        <f t="shared" si="58"/>
        <v/>
      </c>
      <c r="X118" t="str">
        <f t="shared" si="58"/>
        <v/>
      </c>
      <c r="Y118" t="str">
        <f t="shared" si="58"/>
        <v/>
      </c>
      <c r="Z118" t="str">
        <f t="shared" si="58"/>
        <v/>
      </c>
      <c r="AA118" t="str">
        <f t="shared" si="58"/>
        <v/>
      </c>
      <c r="AB118" t="str">
        <f t="shared" si="58"/>
        <v/>
      </c>
      <c r="AC118" t="str">
        <f t="shared" si="58"/>
        <v/>
      </c>
      <c r="AD118" t="str">
        <f t="shared" si="58"/>
        <v/>
      </c>
      <c r="AE118" t="str">
        <f t="shared" si="58"/>
        <v/>
      </c>
      <c r="AF118" t="str">
        <f t="shared" si="58"/>
        <v/>
      </c>
      <c r="AG118" t="str">
        <f t="shared" si="58"/>
        <v/>
      </c>
      <c r="AH118" t="str">
        <f t="shared" si="58"/>
        <v/>
      </c>
      <c r="AI118" t="str">
        <f t="shared" si="58"/>
        <v/>
      </c>
    </row>
    <row r="119" spans="1:35" x14ac:dyDescent="0.3">
      <c r="A119" t="str">
        <f>'Population Definitions'!A5</f>
        <v>Adult Prisoners</v>
      </c>
      <c r="B119" t="s">
        <v>9</v>
      </c>
      <c r="C119">
        <f>IF(SUMPRODUCT(--(E119:AI119&lt;&gt;""))=0,0,"N.A.")</f>
        <v>0</v>
      </c>
      <c r="D119" t="s">
        <v>10</v>
      </c>
      <c r="E119" t="str">
        <f t="shared" ref="E119:AI119" si="59">IF(E116="","",E116)</f>
        <v/>
      </c>
      <c r="F119" t="str">
        <f t="shared" si="59"/>
        <v/>
      </c>
      <c r="G119" t="str">
        <f t="shared" si="59"/>
        <v/>
      </c>
      <c r="H119" t="str">
        <f t="shared" si="59"/>
        <v/>
      </c>
      <c r="I119" t="str">
        <f t="shared" si="59"/>
        <v/>
      </c>
      <c r="J119" t="str">
        <f t="shared" si="59"/>
        <v/>
      </c>
      <c r="K119" t="str">
        <f t="shared" si="59"/>
        <v/>
      </c>
      <c r="L119" t="str">
        <f t="shared" si="59"/>
        <v/>
      </c>
      <c r="M119" t="str">
        <f t="shared" si="59"/>
        <v/>
      </c>
      <c r="N119" t="str">
        <f t="shared" si="59"/>
        <v/>
      </c>
      <c r="O119" t="str">
        <f t="shared" si="59"/>
        <v/>
      </c>
      <c r="P119" t="str">
        <f t="shared" si="59"/>
        <v/>
      </c>
      <c r="Q119" t="str">
        <f t="shared" si="59"/>
        <v/>
      </c>
      <c r="R119" t="str">
        <f t="shared" si="59"/>
        <v/>
      </c>
      <c r="S119" t="str">
        <f t="shared" si="59"/>
        <v/>
      </c>
      <c r="T119" t="str">
        <f t="shared" si="59"/>
        <v/>
      </c>
      <c r="U119" t="str">
        <f t="shared" si="59"/>
        <v/>
      </c>
      <c r="V119" t="str">
        <f t="shared" si="59"/>
        <v/>
      </c>
      <c r="W119" t="str">
        <f t="shared" si="59"/>
        <v/>
      </c>
      <c r="X119" t="str">
        <f t="shared" si="59"/>
        <v/>
      </c>
      <c r="Y119" t="str">
        <f t="shared" si="59"/>
        <v/>
      </c>
      <c r="Z119" t="str">
        <f t="shared" si="59"/>
        <v/>
      </c>
      <c r="AA119" t="str">
        <f t="shared" si="59"/>
        <v/>
      </c>
      <c r="AB119" t="str">
        <f t="shared" si="59"/>
        <v/>
      </c>
      <c r="AC119" t="str">
        <f t="shared" si="59"/>
        <v/>
      </c>
      <c r="AD119" t="str">
        <f t="shared" si="59"/>
        <v/>
      </c>
      <c r="AE119" t="str">
        <f t="shared" si="59"/>
        <v/>
      </c>
      <c r="AF119" t="str">
        <f t="shared" si="59"/>
        <v/>
      </c>
      <c r="AG119" t="str">
        <f t="shared" si="59"/>
        <v/>
      </c>
      <c r="AH119" t="str">
        <f t="shared" si="59"/>
        <v/>
      </c>
      <c r="AI119" t="str">
        <f t="shared" si="59"/>
        <v/>
      </c>
    </row>
    <row r="121" spans="1:35" x14ac:dyDescent="0.3">
      <c r="A121" t="s">
        <v>31</v>
      </c>
      <c r="B121" t="s">
        <v>7</v>
      </c>
      <c r="C121" t="s">
        <v>8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School Age Children</v>
      </c>
      <c r="B122" t="s">
        <v>9</v>
      </c>
      <c r="C122">
        <f>IF(SUMPRODUCT(--(E122:AI122&lt;&gt;""))=0,0,"N.A.")</f>
        <v>0</v>
      </c>
      <c r="D122" t="s">
        <v>10</v>
      </c>
    </row>
    <row r="123" spans="1:35" x14ac:dyDescent="0.3">
      <c r="A123" t="str">
        <f>'Population Definitions'!A3</f>
        <v>Adults</v>
      </c>
      <c r="B123" t="s">
        <v>9</v>
      </c>
      <c r="C123">
        <f>IF(SUMPRODUCT(--(E123:AI123&lt;&gt;""))=0,0,"N.A.")</f>
        <v>0</v>
      </c>
      <c r="D123" t="s">
        <v>10</v>
      </c>
      <c r="E123" t="str">
        <f t="shared" ref="E123:AI123" si="60">IF(E122="","",E122)</f>
        <v/>
      </c>
      <c r="F123" t="str">
        <f t="shared" si="60"/>
        <v/>
      </c>
      <c r="G123" t="str">
        <f t="shared" si="60"/>
        <v/>
      </c>
      <c r="H123" t="str">
        <f t="shared" si="60"/>
        <v/>
      </c>
      <c r="I123" t="str">
        <f t="shared" si="60"/>
        <v/>
      </c>
      <c r="J123" t="str">
        <f t="shared" si="60"/>
        <v/>
      </c>
      <c r="K123" t="str">
        <f t="shared" si="60"/>
        <v/>
      </c>
      <c r="L123" t="str">
        <f t="shared" si="60"/>
        <v/>
      </c>
      <c r="M123" t="str">
        <f t="shared" si="60"/>
        <v/>
      </c>
      <c r="N123" t="str">
        <f t="shared" si="60"/>
        <v/>
      </c>
      <c r="O123" t="str">
        <f t="shared" si="60"/>
        <v/>
      </c>
      <c r="P123" t="str">
        <f t="shared" si="60"/>
        <v/>
      </c>
      <c r="Q123" t="str">
        <f t="shared" si="60"/>
        <v/>
      </c>
      <c r="R123" t="str">
        <f t="shared" si="60"/>
        <v/>
      </c>
      <c r="S123" t="str">
        <f t="shared" si="60"/>
        <v/>
      </c>
      <c r="T123" t="str">
        <f t="shared" si="60"/>
        <v/>
      </c>
      <c r="U123" t="str">
        <f t="shared" si="60"/>
        <v/>
      </c>
      <c r="V123" t="str">
        <f t="shared" si="60"/>
        <v/>
      </c>
      <c r="W123" t="str">
        <f t="shared" si="60"/>
        <v/>
      </c>
      <c r="X123" t="str">
        <f t="shared" si="60"/>
        <v/>
      </c>
      <c r="Y123" t="str">
        <f t="shared" si="60"/>
        <v/>
      </c>
      <c r="Z123" t="str">
        <f t="shared" si="60"/>
        <v/>
      </c>
      <c r="AA123" t="str">
        <f t="shared" si="60"/>
        <v/>
      </c>
      <c r="AB123" t="str">
        <f t="shared" si="60"/>
        <v/>
      </c>
      <c r="AC123" t="str">
        <f t="shared" si="60"/>
        <v/>
      </c>
      <c r="AD123" t="str">
        <f t="shared" si="60"/>
        <v/>
      </c>
      <c r="AE123" t="str">
        <f t="shared" si="60"/>
        <v/>
      </c>
      <c r="AF123" t="str">
        <f t="shared" si="60"/>
        <v/>
      </c>
      <c r="AG123" t="str">
        <f t="shared" si="60"/>
        <v/>
      </c>
      <c r="AH123" t="str">
        <f t="shared" si="60"/>
        <v/>
      </c>
      <c r="AI123" t="str">
        <f t="shared" si="60"/>
        <v/>
      </c>
    </row>
    <row r="124" spans="1:35" x14ac:dyDescent="0.3">
      <c r="A124" t="str">
        <f>'Population Definitions'!A4</f>
        <v>Juvenile Prisoners</v>
      </c>
      <c r="B124" t="s">
        <v>9</v>
      </c>
      <c r="C124">
        <f>IF(SUMPRODUCT(--(E124:AI124&lt;&gt;""))=0,0,"N.A.")</f>
        <v>0</v>
      </c>
      <c r="D124" t="s">
        <v>10</v>
      </c>
      <c r="E124" t="str">
        <f t="shared" ref="E124:AI124" si="61">IF(E122="","",E122)</f>
        <v/>
      </c>
      <c r="F124" t="str">
        <f t="shared" si="61"/>
        <v/>
      </c>
      <c r="G124" t="str">
        <f t="shared" si="61"/>
        <v/>
      </c>
      <c r="H124" t="str">
        <f t="shared" si="61"/>
        <v/>
      </c>
      <c r="I124" t="str">
        <f t="shared" si="61"/>
        <v/>
      </c>
      <c r="J124" t="str">
        <f t="shared" si="61"/>
        <v/>
      </c>
      <c r="K124" t="str">
        <f t="shared" si="61"/>
        <v/>
      </c>
      <c r="L124" t="str">
        <f t="shared" si="61"/>
        <v/>
      </c>
      <c r="M124" t="str">
        <f t="shared" si="61"/>
        <v/>
      </c>
      <c r="N124" t="str">
        <f t="shared" si="61"/>
        <v/>
      </c>
      <c r="O124" t="str">
        <f t="shared" si="61"/>
        <v/>
      </c>
      <c r="P124" t="str">
        <f t="shared" si="61"/>
        <v/>
      </c>
      <c r="Q124" t="str">
        <f t="shared" si="61"/>
        <v/>
      </c>
      <c r="R124" t="str">
        <f t="shared" si="61"/>
        <v/>
      </c>
      <c r="S124" t="str">
        <f t="shared" si="61"/>
        <v/>
      </c>
      <c r="T124" t="str">
        <f t="shared" si="61"/>
        <v/>
      </c>
      <c r="U124" t="str">
        <f t="shared" si="61"/>
        <v/>
      </c>
      <c r="V124" t="str">
        <f t="shared" si="61"/>
        <v/>
      </c>
      <c r="W124" t="str">
        <f t="shared" si="61"/>
        <v/>
      </c>
      <c r="X124" t="str">
        <f t="shared" si="61"/>
        <v/>
      </c>
      <c r="Y124" t="str">
        <f t="shared" si="61"/>
        <v/>
      </c>
      <c r="Z124" t="str">
        <f t="shared" si="61"/>
        <v/>
      </c>
      <c r="AA124" t="str">
        <f t="shared" si="61"/>
        <v/>
      </c>
      <c r="AB124" t="str">
        <f t="shared" si="61"/>
        <v/>
      </c>
      <c r="AC124" t="str">
        <f t="shared" si="61"/>
        <v/>
      </c>
      <c r="AD124" t="str">
        <f t="shared" si="61"/>
        <v/>
      </c>
      <c r="AE124" t="str">
        <f t="shared" si="61"/>
        <v/>
      </c>
      <c r="AF124" t="str">
        <f t="shared" si="61"/>
        <v/>
      </c>
      <c r="AG124" t="str">
        <f t="shared" si="61"/>
        <v/>
      </c>
      <c r="AH124" t="str">
        <f t="shared" si="61"/>
        <v/>
      </c>
      <c r="AI124" t="str">
        <f t="shared" si="61"/>
        <v/>
      </c>
    </row>
    <row r="125" spans="1:35" x14ac:dyDescent="0.3">
      <c r="A125" t="str">
        <f>'Population Definitions'!A5</f>
        <v>Adult Prisoners</v>
      </c>
      <c r="B125" t="s">
        <v>9</v>
      </c>
      <c r="C125">
        <f>IF(SUMPRODUCT(--(E125:AI125&lt;&gt;""))=0,0,"N.A.")</f>
        <v>0</v>
      </c>
      <c r="D125" t="s">
        <v>10</v>
      </c>
      <c r="E125" t="str">
        <f t="shared" ref="E125:AI125" si="62">IF(E122="","",E122)</f>
        <v/>
      </c>
      <c r="F125" t="str">
        <f t="shared" si="62"/>
        <v/>
      </c>
      <c r="G125" t="str">
        <f t="shared" si="62"/>
        <v/>
      </c>
      <c r="H125" t="str">
        <f t="shared" si="62"/>
        <v/>
      </c>
      <c r="I125" t="str">
        <f t="shared" si="62"/>
        <v/>
      </c>
      <c r="J125" t="str">
        <f t="shared" si="62"/>
        <v/>
      </c>
      <c r="K125" t="str">
        <f t="shared" si="62"/>
        <v/>
      </c>
      <c r="L125" t="str">
        <f t="shared" si="62"/>
        <v/>
      </c>
      <c r="M125" t="str">
        <f t="shared" si="62"/>
        <v/>
      </c>
      <c r="N125" t="str">
        <f t="shared" si="62"/>
        <v/>
      </c>
      <c r="O125" t="str">
        <f t="shared" si="62"/>
        <v/>
      </c>
      <c r="P125" t="str">
        <f t="shared" si="62"/>
        <v/>
      </c>
      <c r="Q125" t="str">
        <f t="shared" si="62"/>
        <v/>
      </c>
      <c r="R125" t="str">
        <f t="shared" si="62"/>
        <v/>
      </c>
      <c r="S125" t="str">
        <f t="shared" si="62"/>
        <v/>
      </c>
      <c r="T125" t="str">
        <f t="shared" si="62"/>
        <v/>
      </c>
      <c r="U125" t="str">
        <f t="shared" si="62"/>
        <v/>
      </c>
      <c r="V125" t="str">
        <f t="shared" si="62"/>
        <v/>
      </c>
      <c r="W125" t="str">
        <f t="shared" si="62"/>
        <v/>
      </c>
      <c r="X125" t="str">
        <f t="shared" si="62"/>
        <v/>
      </c>
      <c r="Y125" t="str">
        <f t="shared" si="62"/>
        <v/>
      </c>
      <c r="Z125" t="str">
        <f t="shared" si="62"/>
        <v/>
      </c>
      <c r="AA125" t="str">
        <f t="shared" si="62"/>
        <v/>
      </c>
      <c r="AB125" t="str">
        <f t="shared" si="62"/>
        <v/>
      </c>
      <c r="AC125" t="str">
        <f t="shared" si="62"/>
        <v/>
      </c>
      <c r="AD125" t="str">
        <f t="shared" si="62"/>
        <v/>
      </c>
      <c r="AE125" t="str">
        <f t="shared" si="62"/>
        <v/>
      </c>
      <c r="AF125" t="str">
        <f t="shared" si="62"/>
        <v/>
      </c>
      <c r="AG125" t="str">
        <f t="shared" si="62"/>
        <v/>
      </c>
      <c r="AH125" t="str">
        <f t="shared" si="62"/>
        <v/>
      </c>
      <c r="AI125" t="str">
        <f t="shared" si="62"/>
        <v/>
      </c>
    </row>
    <row r="127" spans="1:35" x14ac:dyDescent="0.3">
      <c r="A127" t="s">
        <v>32</v>
      </c>
      <c r="B127" t="s">
        <v>7</v>
      </c>
      <c r="C127" t="s">
        <v>8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  <c r="U127">
        <v>2016</v>
      </c>
      <c r="V127">
        <v>2017</v>
      </c>
      <c r="W127">
        <v>2018</v>
      </c>
      <c r="X127">
        <v>2019</v>
      </c>
      <c r="Y127">
        <v>2020</v>
      </c>
      <c r="Z127">
        <v>2021</v>
      </c>
      <c r="AA127">
        <v>2022</v>
      </c>
      <c r="AB127">
        <v>2023</v>
      </c>
      <c r="AC127">
        <v>2024</v>
      </c>
      <c r="AD127">
        <v>2025</v>
      </c>
      <c r="AE127">
        <v>2026</v>
      </c>
      <c r="AF127">
        <v>2027</v>
      </c>
      <c r="AG127">
        <v>2028</v>
      </c>
      <c r="AH127">
        <v>2029</v>
      </c>
      <c r="AI127">
        <v>2030</v>
      </c>
    </row>
    <row r="128" spans="1:35" x14ac:dyDescent="0.3">
      <c r="A128" t="str">
        <f>'Population Definitions'!A2</f>
        <v>School Age Children</v>
      </c>
      <c r="B128" t="s">
        <v>9</v>
      </c>
      <c r="C128">
        <f>IF(SUMPRODUCT(--(E128:AI128&lt;&gt;""))=0,0,"N.A.")</f>
        <v>0</v>
      </c>
      <c r="D128" t="s">
        <v>10</v>
      </c>
    </row>
    <row r="129" spans="1:35" x14ac:dyDescent="0.3">
      <c r="A129" t="str">
        <f>'Population Definitions'!A3</f>
        <v>Adults</v>
      </c>
      <c r="B129" t="s">
        <v>9</v>
      </c>
      <c r="C129">
        <f>IF(SUMPRODUCT(--(E129:AI129&lt;&gt;""))=0,0,"N.A.")</f>
        <v>0</v>
      </c>
      <c r="D129" t="s">
        <v>10</v>
      </c>
      <c r="E129" t="str">
        <f t="shared" ref="E129:AI129" si="63">IF(E128="","",E128)</f>
        <v/>
      </c>
      <c r="F129" t="str">
        <f t="shared" si="63"/>
        <v/>
      </c>
      <c r="G129" t="str">
        <f t="shared" si="63"/>
        <v/>
      </c>
      <c r="H129" t="str">
        <f t="shared" si="63"/>
        <v/>
      </c>
      <c r="I129" t="str">
        <f t="shared" si="63"/>
        <v/>
      </c>
      <c r="J129" t="str">
        <f t="shared" si="63"/>
        <v/>
      </c>
      <c r="K129" t="str">
        <f t="shared" si="63"/>
        <v/>
      </c>
      <c r="L129" t="str">
        <f t="shared" si="63"/>
        <v/>
      </c>
      <c r="M129" t="str">
        <f t="shared" si="63"/>
        <v/>
      </c>
      <c r="N129" t="str">
        <f t="shared" si="63"/>
        <v/>
      </c>
      <c r="O129" t="str">
        <f t="shared" si="63"/>
        <v/>
      </c>
      <c r="P129" t="str">
        <f t="shared" si="63"/>
        <v/>
      </c>
      <c r="Q129" t="str">
        <f t="shared" si="63"/>
        <v/>
      </c>
      <c r="R129" t="str">
        <f t="shared" si="63"/>
        <v/>
      </c>
      <c r="S129" t="str">
        <f t="shared" si="63"/>
        <v/>
      </c>
      <c r="T129" t="str">
        <f t="shared" si="63"/>
        <v/>
      </c>
      <c r="U129" t="str">
        <f t="shared" si="63"/>
        <v/>
      </c>
      <c r="V129" t="str">
        <f t="shared" si="63"/>
        <v/>
      </c>
      <c r="W129" t="str">
        <f t="shared" si="63"/>
        <v/>
      </c>
      <c r="X129" t="str">
        <f t="shared" si="63"/>
        <v/>
      </c>
      <c r="Y129" t="str">
        <f t="shared" si="63"/>
        <v/>
      </c>
      <c r="Z129" t="str">
        <f t="shared" si="63"/>
        <v/>
      </c>
      <c r="AA129" t="str">
        <f t="shared" si="63"/>
        <v/>
      </c>
      <c r="AB129" t="str">
        <f t="shared" si="63"/>
        <v/>
      </c>
      <c r="AC129" t="str">
        <f t="shared" si="63"/>
        <v/>
      </c>
      <c r="AD129" t="str">
        <f t="shared" si="63"/>
        <v/>
      </c>
      <c r="AE129" t="str">
        <f t="shared" si="63"/>
        <v/>
      </c>
      <c r="AF129" t="str">
        <f t="shared" si="63"/>
        <v/>
      </c>
      <c r="AG129" t="str">
        <f t="shared" si="63"/>
        <v/>
      </c>
      <c r="AH129" t="str">
        <f t="shared" si="63"/>
        <v/>
      </c>
      <c r="AI129" t="str">
        <f t="shared" si="63"/>
        <v/>
      </c>
    </row>
    <row r="130" spans="1:35" x14ac:dyDescent="0.3">
      <c r="A130" t="str">
        <f>'Population Definitions'!A4</f>
        <v>Juvenile Prisoners</v>
      </c>
      <c r="B130" t="s">
        <v>9</v>
      </c>
      <c r="C130">
        <f>IF(SUMPRODUCT(--(E130:AI130&lt;&gt;""))=0,0,"N.A.")</f>
        <v>0</v>
      </c>
      <c r="D130" t="s">
        <v>10</v>
      </c>
      <c r="E130" t="str">
        <f t="shared" ref="E130:AI130" si="64">IF(E128="","",E128)</f>
        <v/>
      </c>
      <c r="F130" t="str">
        <f t="shared" si="64"/>
        <v/>
      </c>
      <c r="G130" t="str">
        <f t="shared" si="64"/>
        <v/>
      </c>
      <c r="H130" t="str">
        <f t="shared" si="64"/>
        <v/>
      </c>
      <c r="I130" t="str">
        <f t="shared" si="64"/>
        <v/>
      </c>
      <c r="J130" t="str">
        <f t="shared" si="64"/>
        <v/>
      </c>
      <c r="K130" t="str">
        <f t="shared" si="64"/>
        <v/>
      </c>
      <c r="L130" t="str">
        <f t="shared" si="64"/>
        <v/>
      </c>
      <c r="M130" t="str">
        <f t="shared" si="64"/>
        <v/>
      </c>
      <c r="N130" t="str">
        <f t="shared" si="64"/>
        <v/>
      </c>
      <c r="O130" t="str">
        <f t="shared" si="64"/>
        <v/>
      </c>
      <c r="P130" t="str">
        <f t="shared" si="64"/>
        <v/>
      </c>
      <c r="Q130" t="str">
        <f t="shared" si="64"/>
        <v/>
      </c>
      <c r="R130" t="str">
        <f t="shared" si="64"/>
        <v/>
      </c>
      <c r="S130" t="str">
        <f t="shared" si="64"/>
        <v/>
      </c>
      <c r="T130" t="str">
        <f t="shared" si="64"/>
        <v/>
      </c>
      <c r="U130" t="str">
        <f t="shared" si="64"/>
        <v/>
      </c>
      <c r="V130" t="str">
        <f t="shared" si="64"/>
        <v/>
      </c>
      <c r="W130" t="str">
        <f t="shared" si="64"/>
        <v/>
      </c>
      <c r="X130" t="str">
        <f t="shared" si="64"/>
        <v/>
      </c>
      <c r="Y130" t="str">
        <f t="shared" si="64"/>
        <v/>
      </c>
      <c r="Z130" t="str">
        <f t="shared" si="64"/>
        <v/>
      </c>
      <c r="AA130" t="str">
        <f t="shared" si="64"/>
        <v/>
      </c>
      <c r="AB130" t="str">
        <f t="shared" si="64"/>
        <v/>
      </c>
      <c r="AC130" t="str">
        <f t="shared" si="64"/>
        <v/>
      </c>
      <c r="AD130" t="str">
        <f t="shared" si="64"/>
        <v/>
      </c>
      <c r="AE130" t="str">
        <f t="shared" si="64"/>
        <v/>
      </c>
      <c r="AF130" t="str">
        <f t="shared" si="64"/>
        <v/>
      </c>
      <c r="AG130" t="str">
        <f t="shared" si="64"/>
        <v/>
      </c>
      <c r="AH130" t="str">
        <f t="shared" si="64"/>
        <v/>
      </c>
      <c r="AI130" t="str">
        <f t="shared" si="64"/>
        <v/>
      </c>
    </row>
    <row r="131" spans="1:35" x14ac:dyDescent="0.3">
      <c r="A131" t="str">
        <f>'Population Definitions'!A5</f>
        <v>Adult Prisoners</v>
      </c>
      <c r="B131" t="s">
        <v>9</v>
      </c>
      <c r="C131">
        <f>IF(SUMPRODUCT(--(E131:AI131&lt;&gt;""))=0,0,"N.A.")</f>
        <v>0</v>
      </c>
      <c r="D131" t="s">
        <v>10</v>
      </c>
      <c r="E131" t="str">
        <f t="shared" ref="E131:AI131" si="65">IF(E128="","",E128)</f>
        <v/>
      </c>
      <c r="F131" t="str">
        <f t="shared" si="65"/>
        <v/>
      </c>
      <c r="G131" t="str">
        <f t="shared" si="65"/>
        <v/>
      </c>
      <c r="H131" t="str">
        <f t="shared" si="65"/>
        <v/>
      </c>
      <c r="I131" t="str">
        <f t="shared" si="65"/>
        <v/>
      </c>
      <c r="J131" t="str">
        <f t="shared" si="65"/>
        <v/>
      </c>
      <c r="K131" t="str">
        <f t="shared" si="65"/>
        <v/>
      </c>
      <c r="L131" t="str">
        <f t="shared" si="65"/>
        <v/>
      </c>
      <c r="M131" t="str">
        <f t="shared" si="65"/>
        <v/>
      </c>
      <c r="N131" t="str">
        <f t="shared" si="65"/>
        <v/>
      </c>
      <c r="O131" t="str">
        <f t="shared" si="65"/>
        <v/>
      </c>
      <c r="P131" t="str">
        <f t="shared" si="65"/>
        <v/>
      </c>
      <c r="Q131" t="str">
        <f t="shared" si="65"/>
        <v/>
      </c>
      <c r="R131" t="str">
        <f t="shared" si="65"/>
        <v/>
      </c>
      <c r="S131" t="str">
        <f t="shared" si="65"/>
        <v/>
      </c>
      <c r="T131" t="str">
        <f t="shared" si="65"/>
        <v/>
      </c>
      <c r="U131" t="str">
        <f t="shared" si="65"/>
        <v/>
      </c>
      <c r="V131" t="str">
        <f t="shared" si="65"/>
        <v/>
      </c>
      <c r="W131" t="str">
        <f t="shared" si="65"/>
        <v/>
      </c>
      <c r="X131" t="str">
        <f t="shared" si="65"/>
        <v/>
      </c>
      <c r="Y131" t="str">
        <f t="shared" si="65"/>
        <v/>
      </c>
      <c r="Z131" t="str">
        <f t="shared" si="65"/>
        <v/>
      </c>
      <c r="AA131" t="str">
        <f t="shared" si="65"/>
        <v/>
      </c>
      <c r="AB131" t="str">
        <f t="shared" si="65"/>
        <v/>
      </c>
      <c r="AC131" t="str">
        <f t="shared" si="65"/>
        <v/>
      </c>
      <c r="AD131" t="str">
        <f t="shared" si="65"/>
        <v/>
      </c>
      <c r="AE131" t="str">
        <f t="shared" si="65"/>
        <v/>
      </c>
      <c r="AF131" t="str">
        <f t="shared" si="65"/>
        <v/>
      </c>
      <c r="AG131" t="str">
        <f t="shared" si="65"/>
        <v/>
      </c>
      <c r="AH131" t="str">
        <f t="shared" si="65"/>
        <v/>
      </c>
      <c r="AI131" t="str">
        <f t="shared" si="65"/>
        <v/>
      </c>
    </row>
    <row r="133" spans="1:35" x14ac:dyDescent="0.3">
      <c r="A133" t="s">
        <v>33</v>
      </c>
      <c r="B133" t="s">
        <v>7</v>
      </c>
      <c r="C133" t="s">
        <v>8</v>
      </c>
      <c r="E133">
        <v>2000</v>
      </c>
      <c r="F133">
        <v>2001</v>
      </c>
      <c r="G133">
        <v>2002</v>
      </c>
      <c r="H133">
        <v>2003</v>
      </c>
      <c r="I133">
        <v>2004</v>
      </c>
      <c r="J133">
        <v>2005</v>
      </c>
      <c r="K133">
        <v>2006</v>
      </c>
      <c r="L133">
        <v>2007</v>
      </c>
      <c r="M133">
        <v>2008</v>
      </c>
      <c r="N133">
        <v>2009</v>
      </c>
      <c r="O133">
        <v>2010</v>
      </c>
      <c r="P133">
        <v>2011</v>
      </c>
      <c r="Q133">
        <v>2012</v>
      </c>
      <c r="R133">
        <v>2013</v>
      </c>
      <c r="S133">
        <v>2014</v>
      </c>
      <c r="T133">
        <v>2015</v>
      </c>
      <c r="U133">
        <v>2016</v>
      </c>
      <c r="V133">
        <v>2017</v>
      </c>
      <c r="W133">
        <v>2018</v>
      </c>
      <c r="X133">
        <v>2019</v>
      </c>
      <c r="Y133">
        <v>2020</v>
      </c>
      <c r="Z133">
        <v>2021</v>
      </c>
      <c r="AA133">
        <v>2022</v>
      </c>
      <c r="AB133">
        <v>2023</v>
      </c>
      <c r="AC133">
        <v>2024</v>
      </c>
      <c r="AD133">
        <v>2025</v>
      </c>
      <c r="AE133">
        <v>2026</v>
      </c>
      <c r="AF133">
        <v>2027</v>
      </c>
      <c r="AG133">
        <v>2028</v>
      </c>
      <c r="AH133">
        <v>2029</v>
      </c>
      <c r="AI133">
        <v>2030</v>
      </c>
    </row>
    <row r="134" spans="1:35" x14ac:dyDescent="0.3">
      <c r="A134" t="str">
        <f>'Population Definitions'!A2</f>
        <v>School Age Children</v>
      </c>
      <c r="B134" t="s">
        <v>9</v>
      </c>
      <c r="C134">
        <f>IF(SUMPRODUCT(--(E134:AI134&lt;&gt;""))=0,0,"N.A.")</f>
        <v>0</v>
      </c>
      <c r="D134" t="s">
        <v>10</v>
      </c>
    </row>
    <row r="135" spans="1:35" x14ac:dyDescent="0.3">
      <c r="A135" t="str">
        <f>'Population Definitions'!A3</f>
        <v>Adults</v>
      </c>
      <c r="B135" t="s">
        <v>9</v>
      </c>
      <c r="C135">
        <f>IF(SUMPRODUCT(--(E135:AI135&lt;&gt;""))=0,0,"N.A.")</f>
        <v>0</v>
      </c>
      <c r="D135" t="s">
        <v>10</v>
      </c>
      <c r="E135" t="str">
        <f t="shared" ref="E135:AI135" si="66">IF(E134="","",E134)</f>
        <v/>
      </c>
      <c r="F135" t="str">
        <f t="shared" si="66"/>
        <v/>
      </c>
      <c r="G135" t="str">
        <f t="shared" si="66"/>
        <v/>
      </c>
      <c r="H135" t="str">
        <f t="shared" si="66"/>
        <v/>
      </c>
      <c r="I135" t="str">
        <f t="shared" si="66"/>
        <v/>
      </c>
      <c r="J135" t="str">
        <f t="shared" si="66"/>
        <v/>
      </c>
      <c r="K135" t="str">
        <f t="shared" si="66"/>
        <v/>
      </c>
      <c r="L135" t="str">
        <f t="shared" si="66"/>
        <v/>
      </c>
      <c r="M135" t="str">
        <f t="shared" si="66"/>
        <v/>
      </c>
      <c r="N135" t="str">
        <f t="shared" si="66"/>
        <v/>
      </c>
      <c r="O135" t="str">
        <f t="shared" si="66"/>
        <v/>
      </c>
      <c r="P135" t="str">
        <f t="shared" si="66"/>
        <v/>
      </c>
      <c r="Q135" t="str">
        <f t="shared" si="66"/>
        <v/>
      </c>
      <c r="R135" t="str">
        <f t="shared" si="66"/>
        <v/>
      </c>
      <c r="S135" t="str">
        <f t="shared" si="66"/>
        <v/>
      </c>
      <c r="T135" t="str">
        <f t="shared" si="66"/>
        <v/>
      </c>
      <c r="U135" t="str">
        <f t="shared" si="66"/>
        <v/>
      </c>
      <c r="V135" t="str">
        <f t="shared" si="66"/>
        <v/>
      </c>
      <c r="W135" t="str">
        <f t="shared" si="66"/>
        <v/>
      </c>
      <c r="X135" t="str">
        <f t="shared" si="66"/>
        <v/>
      </c>
      <c r="Y135" t="str">
        <f t="shared" si="66"/>
        <v/>
      </c>
      <c r="Z135" t="str">
        <f t="shared" si="66"/>
        <v/>
      </c>
      <c r="AA135" t="str">
        <f t="shared" si="66"/>
        <v/>
      </c>
      <c r="AB135" t="str">
        <f t="shared" si="66"/>
        <v/>
      </c>
      <c r="AC135" t="str">
        <f t="shared" si="66"/>
        <v/>
      </c>
      <c r="AD135" t="str">
        <f t="shared" si="66"/>
        <v/>
      </c>
      <c r="AE135" t="str">
        <f t="shared" si="66"/>
        <v/>
      </c>
      <c r="AF135" t="str">
        <f t="shared" si="66"/>
        <v/>
      </c>
      <c r="AG135" t="str">
        <f t="shared" si="66"/>
        <v/>
      </c>
      <c r="AH135" t="str">
        <f t="shared" si="66"/>
        <v/>
      </c>
      <c r="AI135" t="str">
        <f t="shared" si="66"/>
        <v/>
      </c>
    </row>
    <row r="136" spans="1:35" x14ac:dyDescent="0.3">
      <c r="A136" t="str">
        <f>'Population Definitions'!A4</f>
        <v>Juvenile Prisoners</v>
      </c>
      <c r="B136" t="s">
        <v>9</v>
      </c>
      <c r="C136">
        <f>IF(SUMPRODUCT(--(E136:AI136&lt;&gt;""))=0,0,"N.A.")</f>
        <v>0</v>
      </c>
      <c r="D136" t="s">
        <v>10</v>
      </c>
      <c r="E136" t="str">
        <f t="shared" ref="E136:AI136" si="67">IF(E134="","",E134)</f>
        <v/>
      </c>
      <c r="F136" t="str">
        <f t="shared" si="67"/>
        <v/>
      </c>
      <c r="G136" t="str">
        <f t="shared" si="67"/>
        <v/>
      </c>
      <c r="H136" t="str">
        <f t="shared" si="67"/>
        <v/>
      </c>
      <c r="I136" t="str">
        <f t="shared" si="67"/>
        <v/>
      </c>
      <c r="J136" t="str">
        <f t="shared" si="67"/>
        <v/>
      </c>
      <c r="K136" t="str">
        <f t="shared" si="67"/>
        <v/>
      </c>
      <c r="L136" t="str">
        <f t="shared" si="67"/>
        <v/>
      </c>
      <c r="M136" t="str">
        <f t="shared" si="67"/>
        <v/>
      </c>
      <c r="N136" t="str">
        <f t="shared" si="67"/>
        <v/>
      </c>
      <c r="O136" t="str">
        <f t="shared" si="67"/>
        <v/>
      </c>
      <c r="P136" t="str">
        <f t="shared" si="67"/>
        <v/>
      </c>
      <c r="Q136" t="str">
        <f t="shared" si="67"/>
        <v/>
      </c>
      <c r="R136" t="str">
        <f t="shared" si="67"/>
        <v/>
      </c>
      <c r="S136" t="str">
        <f t="shared" si="67"/>
        <v/>
      </c>
      <c r="T136" t="str">
        <f t="shared" si="67"/>
        <v/>
      </c>
      <c r="U136" t="str">
        <f t="shared" si="67"/>
        <v/>
      </c>
      <c r="V136" t="str">
        <f t="shared" si="67"/>
        <v/>
      </c>
      <c r="W136" t="str">
        <f t="shared" si="67"/>
        <v/>
      </c>
      <c r="X136" t="str">
        <f t="shared" si="67"/>
        <v/>
      </c>
      <c r="Y136" t="str">
        <f t="shared" si="67"/>
        <v/>
      </c>
      <c r="Z136" t="str">
        <f t="shared" si="67"/>
        <v/>
      </c>
      <c r="AA136" t="str">
        <f t="shared" si="67"/>
        <v/>
      </c>
      <c r="AB136" t="str">
        <f t="shared" si="67"/>
        <v/>
      </c>
      <c r="AC136" t="str">
        <f t="shared" si="67"/>
        <v/>
      </c>
      <c r="AD136" t="str">
        <f t="shared" si="67"/>
        <v/>
      </c>
      <c r="AE136" t="str">
        <f t="shared" si="67"/>
        <v/>
      </c>
      <c r="AF136" t="str">
        <f t="shared" si="67"/>
        <v/>
      </c>
      <c r="AG136" t="str">
        <f t="shared" si="67"/>
        <v/>
      </c>
      <c r="AH136" t="str">
        <f t="shared" si="67"/>
        <v/>
      </c>
      <c r="AI136" t="str">
        <f t="shared" si="67"/>
        <v/>
      </c>
    </row>
    <row r="137" spans="1:35" x14ac:dyDescent="0.3">
      <c r="A137" t="str">
        <f>'Population Definitions'!A5</f>
        <v>Adult Prisoners</v>
      </c>
      <c r="B137" t="s">
        <v>9</v>
      </c>
      <c r="C137">
        <f>IF(SUMPRODUCT(--(E137:AI137&lt;&gt;""))=0,0,"N.A.")</f>
        <v>0</v>
      </c>
      <c r="D137" t="s">
        <v>10</v>
      </c>
      <c r="E137" t="str">
        <f t="shared" ref="E137:AI137" si="68">IF(E134="","",E134)</f>
        <v/>
      </c>
      <c r="F137" t="str">
        <f t="shared" si="68"/>
        <v/>
      </c>
      <c r="G137" t="str">
        <f t="shared" si="68"/>
        <v/>
      </c>
      <c r="H137" t="str">
        <f t="shared" si="68"/>
        <v/>
      </c>
      <c r="I137" t="str">
        <f t="shared" si="68"/>
        <v/>
      </c>
      <c r="J137" t="str">
        <f t="shared" si="68"/>
        <v/>
      </c>
      <c r="K137" t="str">
        <f t="shared" si="68"/>
        <v/>
      </c>
      <c r="L137" t="str">
        <f t="shared" si="68"/>
        <v/>
      </c>
      <c r="M137" t="str">
        <f t="shared" si="68"/>
        <v/>
      </c>
      <c r="N137" t="str">
        <f t="shared" si="68"/>
        <v/>
      </c>
      <c r="O137" t="str">
        <f t="shared" si="68"/>
        <v/>
      </c>
      <c r="P137" t="str">
        <f t="shared" si="68"/>
        <v/>
      </c>
      <c r="Q137" t="str">
        <f t="shared" si="68"/>
        <v/>
      </c>
      <c r="R137" t="str">
        <f t="shared" si="68"/>
        <v/>
      </c>
      <c r="S137" t="str">
        <f t="shared" si="68"/>
        <v/>
      </c>
      <c r="T137" t="str">
        <f t="shared" si="68"/>
        <v/>
      </c>
      <c r="U137" t="str">
        <f t="shared" si="68"/>
        <v/>
      </c>
      <c r="V137" t="str">
        <f t="shared" si="68"/>
        <v/>
      </c>
      <c r="W137" t="str">
        <f t="shared" si="68"/>
        <v/>
      </c>
      <c r="X137" t="str">
        <f t="shared" si="68"/>
        <v/>
      </c>
      <c r="Y137" t="str">
        <f t="shared" si="68"/>
        <v/>
      </c>
      <c r="Z137" t="str">
        <f t="shared" si="68"/>
        <v/>
      </c>
      <c r="AA137" t="str">
        <f t="shared" si="68"/>
        <v/>
      </c>
      <c r="AB137" t="str">
        <f t="shared" si="68"/>
        <v/>
      </c>
      <c r="AC137" t="str">
        <f t="shared" si="68"/>
        <v/>
      </c>
      <c r="AD137" t="str">
        <f t="shared" si="68"/>
        <v/>
      </c>
      <c r="AE137" t="str">
        <f t="shared" si="68"/>
        <v/>
      </c>
      <c r="AF137" t="str">
        <f t="shared" si="68"/>
        <v/>
      </c>
      <c r="AG137" t="str">
        <f t="shared" si="68"/>
        <v/>
      </c>
      <c r="AH137" t="str">
        <f t="shared" si="68"/>
        <v/>
      </c>
      <c r="AI137" t="str">
        <f t="shared" si="68"/>
        <v/>
      </c>
    </row>
    <row r="139" spans="1:35" x14ac:dyDescent="0.3">
      <c r="A139" t="s">
        <v>34</v>
      </c>
      <c r="B139" t="s">
        <v>7</v>
      </c>
      <c r="C139" t="s">
        <v>8</v>
      </c>
      <c r="E139">
        <v>2000</v>
      </c>
      <c r="F139">
        <v>2001</v>
      </c>
      <c r="G139">
        <v>2002</v>
      </c>
      <c r="H139">
        <v>2003</v>
      </c>
      <c r="I139">
        <v>2004</v>
      </c>
      <c r="J139">
        <v>2005</v>
      </c>
      <c r="K139">
        <v>2006</v>
      </c>
      <c r="L139">
        <v>2007</v>
      </c>
      <c r="M139">
        <v>2008</v>
      </c>
      <c r="N139">
        <v>2009</v>
      </c>
      <c r="O139">
        <v>2010</v>
      </c>
      <c r="P139">
        <v>2011</v>
      </c>
      <c r="Q139">
        <v>2012</v>
      </c>
      <c r="R139">
        <v>2013</v>
      </c>
      <c r="S139">
        <v>2014</v>
      </c>
      <c r="T139">
        <v>2015</v>
      </c>
      <c r="U139">
        <v>2016</v>
      </c>
      <c r="V139">
        <v>2017</v>
      </c>
      <c r="W139">
        <v>2018</v>
      </c>
      <c r="X139">
        <v>2019</v>
      </c>
      <c r="Y139">
        <v>2020</v>
      </c>
      <c r="Z139">
        <v>2021</v>
      </c>
      <c r="AA139">
        <v>2022</v>
      </c>
      <c r="AB139">
        <v>2023</v>
      </c>
      <c r="AC139">
        <v>2024</v>
      </c>
      <c r="AD139">
        <v>2025</v>
      </c>
      <c r="AE139">
        <v>2026</v>
      </c>
      <c r="AF139">
        <v>2027</v>
      </c>
      <c r="AG139">
        <v>2028</v>
      </c>
      <c r="AH139">
        <v>2029</v>
      </c>
      <c r="AI139">
        <v>2030</v>
      </c>
    </row>
    <row r="140" spans="1:35" x14ac:dyDescent="0.3">
      <c r="A140" t="str">
        <f>'Population Definitions'!A2</f>
        <v>School Age Children</v>
      </c>
      <c r="B140" t="s">
        <v>9</v>
      </c>
      <c r="C140">
        <f>IF(SUMPRODUCT(--(E140:AI140&lt;&gt;""))=0,0,"N.A.")</f>
        <v>0</v>
      </c>
      <c r="D140" t="s">
        <v>10</v>
      </c>
    </row>
    <row r="141" spans="1:35" x14ac:dyDescent="0.3">
      <c r="A141" t="str">
        <f>'Population Definitions'!A3</f>
        <v>Adults</v>
      </c>
      <c r="B141" t="s">
        <v>9</v>
      </c>
      <c r="C141">
        <f>IF(SUMPRODUCT(--(E141:AI141&lt;&gt;""))=0,0,"N.A.")</f>
        <v>0</v>
      </c>
      <c r="D141" t="s">
        <v>10</v>
      </c>
      <c r="E141" t="str">
        <f t="shared" ref="E141:AI141" si="69">IF(E140="","",E140)</f>
        <v/>
      </c>
      <c r="F141" t="str">
        <f t="shared" si="69"/>
        <v/>
      </c>
      <c r="G141" t="str">
        <f t="shared" si="69"/>
        <v/>
      </c>
      <c r="H141" t="str">
        <f t="shared" si="69"/>
        <v/>
      </c>
      <c r="I141" t="str">
        <f t="shared" si="69"/>
        <v/>
      </c>
      <c r="J141" t="str">
        <f t="shared" si="69"/>
        <v/>
      </c>
      <c r="K141" t="str">
        <f t="shared" si="69"/>
        <v/>
      </c>
      <c r="L141" t="str">
        <f t="shared" si="69"/>
        <v/>
      </c>
      <c r="M141" t="str">
        <f t="shared" si="69"/>
        <v/>
      </c>
      <c r="N141" t="str">
        <f t="shared" si="69"/>
        <v/>
      </c>
      <c r="O141" t="str">
        <f t="shared" si="69"/>
        <v/>
      </c>
      <c r="P141" t="str">
        <f t="shared" si="69"/>
        <v/>
      </c>
      <c r="Q141" t="str">
        <f t="shared" si="69"/>
        <v/>
      </c>
      <c r="R141" t="str">
        <f t="shared" si="69"/>
        <v/>
      </c>
      <c r="S141" t="str">
        <f t="shared" si="69"/>
        <v/>
      </c>
      <c r="T141" t="str">
        <f t="shared" si="69"/>
        <v/>
      </c>
      <c r="U141" t="str">
        <f t="shared" si="69"/>
        <v/>
      </c>
      <c r="V141" t="str">
        <f t="shared" si="69"/>
        <v/>
      </c>
      <c r="W141" t="str">
        <f t="shared" si="69"/>
        <v/>
      </c>
      <c r="X141" t="str">
        <f t="shared" si="69"/>
        <v/>
      </c>
      <c r="Y141" t="str">
        <f t="shared" si="69"/>
        <v/>
      </c>
      <c r="Z141" t="str">
        <f t="shared" si="69"/>
        <v/>
      </c>
      <c r="AA141" t="str">
        <f t="shared" si="69"/>
        <v/>
      </c>
      <c r="AB141" t="str">
        <f t="shared" si="69"/>
        <v/>
      </c>
      <c r="AC141" t="str">
        <f t="shared" si="69"/>
        <v/>
      </c>
      <c r="AD141" t="str">
        <f t="shared" si="69"/>
        <v/>
      </c>
      <c r="AE141" t="str">
        <f t="shared" si="69"/>
        <v/>
      </c>
      <c r="AF141" t="str">
        <f t="shared" si="69"/>
        <v/>
      </c>
      <c r="AG141" t="str">
        <f t="shared" si="69"/>
        <v/>
      </c>
      <c r="AH141" t="str">
        <f t="shared" si="69"/>
        <v/>
      </c>
      <c r="AI141" t="str">
        <f t="shared" si="69"/>
        <v/>
      </c>
    </row>
    <row r="142" spans="1:35" x14ac:dyDescent="0.3">
      <c r="A142" t="str">
        <f>'Population Definitions'!A4</f>
        <v>Juvenile Prisoners</v>
      </c>
      <c r="B142" t="s">
        <v>9</v>
      </c>
      <c r="C142">
        <f>IF(SUMPRODUCT(--(E142:AI142&lt;&gt;""))=0,0,"N.A.")</f>
        <v>0</v>
      </c>
      <c r="D142" t="s">
        <v>10</v>
      </c>
      <c r="E142" t="str">
        <f t="shared" ref="E142:AI142" si="70">IF(E140="","",E140)</f>
        <v/>
      </c>
      <c r="F142" t="str">
        <f t="shared" si="70"/>
        <v/>
      </c>
      <c r="G142" t="str">
        <f t="shared" si="70"/>
        <v/>
      </c>
      <c r="H142" t="str">
        <f t="shared" si="70"/>
        <v/>
      </c>
      <c r="I142" t="str">
        <f t="shared" si="70"/>
        <v/>
      </c>
      <c r="J142" t="str">
        <f t="shared" si="70"/>
        <v/>
      </c>
      <c r="K142" t="str">
        <f t="shared" si="70"/>
        <v/>
      </c>
      <c r="L142" t="str">
        <f t="shared" si="70"/>
        <v/>
      </c>
      <c r="M142" t="str">
        <f t="shared" si="70"/>
        <v/>
      </c>
      <c r="N142" t="str">
        <f t="shared" si="70"/>
        <v/>
      </c>
      <c r="O142" t="str">
        <f t="shared" si="70"/>
        <v/>
      </c>
      <c r="P142" t="str">
        <f t="shared" si="70"/>
        <v/>
      </c>
      <c r="Q142" t="str">
        <f t="shared" si="70"/>
        <v/>
      </c>
      <c r="R142" t="str">
        <f t="shared" si="70"/>
        <v/>
      </c>
      <c r="S142" t="str">
        <f t="shared" si="70"/>
        <v/>
      </c>
      <c r="T142" t="str">
        <f t="shared" si="70"/>
        <v/>
      </c>
      <c r="U142" t="str">
        <f t="shared" si="70"/>
        <v/>
      </c>
      <c r="V142" t="str">
        <f t="shared" si="70"/>
        <v/>
      </c>
      <c r="W142" t="str">
        <f t="shared" si="70"/>
        <v/>
      </c>
      <c r="X142" t="str">
        <f t="shared" si="70"/>
        <v/>
      </c>
      <c r="Y142" t="str">
        <f t="shared" si="70"/>
        <v/>
      </c>
      <c r="Z142" t="str">
        <f t="shared" si="70"/>
        <v/>
      </c>
      <c r="AA142" t="str">
        <f t="shared" si="70"/>
        <v/>
      </c>
      <c r="AB142" t="str">
        <f t="shared" si="70"/>
        <v/>
      </c>
      <c r="AC142" t="str">
        <f t="shared" si="70"/>
        <v/>
      </c>
      <c r="AD142" t="str">
        <f t="shared" si="70"/>
        <v/>
      </c>
      <c r="AE142" t="str">
        <f t="shared" si="70"/>
        <v/>
      </c>
      <c r="AF142" t="str">
        <f t="shared" si="70"/>
        <v/>
      </c>
      <c r="AG142" t="str">
        <f t="shared" si="70"/>
        <v/>
      </c>
      <c r="AH142" t="str">
        <f t="shared" si="70"/>
        <v/>
      </c>
      <c r="AI142" t="str">
        <f t="shared" si="70"/>
        <v/>
      </c>
    </row>
    <row r="143" spans="1:35" x14ac:dyDescent="0.3">
      <c r="A143" t="str">
        <f>'Population Definitions'!A5</f>
        <v>Adult Prisoners</v>
      </c>
      <c r="B143" t="s">
        <v>9</v>
      </c>
      <c r="C143">
        <f>IF(SUMPRODUCT(--(E143:AI143&lt;&gt;""))=0,0,"N.A.")</f>
        <v>0</v>
      </c>
      <c r="D143" t="s">
        <v>10</v>
      </c>
      <c r="E143" t="str">
        <f t="shared" ref="E143:AI143" si="71">IF(E140="","",E140)</f>
        <v/>
      </c>
      <c r="F143" t="str">
        <f t="shared" si="71"/>
        <v/>
      </c>
      <c r="G143" t="str">
        <f t="shared" si="71"/>
        <v/>
      </c>
      <c r="H143" t="str">
        <f t="shared" si="71"/>
        <v/>
      </c>
      <c r="I143" t="str">
        <f t="shared" si="71"/>
        <v/>
      </c>
      <c r="J143" t="str">
        <f t="shared" si="71"/>
        <v/>
      </c>
      <c r="K143" t="str">
        <f t="shared" si="71"/>
        <v/>
      </c>
      <c r="L143" t="str">
        <f t="shared" si="71"/>
        <v/>
      </c>
      <c r="M143" t="str">
        <f t="shared" si="71"/>
        <v/>
      </c>
      <c r="N143" t="str">
        <f t="shared" si="71"/>
        <v/>
      </c>
      <c r="O143" t="str">
        <f t="shared" si="71"/>
        <v/>
      </c>
      <c r="P143" t="str">
        <f t="shared" si="71"/>
        <v/>
      </c>
      <c r="Q143" t="str">
        <f t="shared" si="71"/>
        <v/>
      </c>
      <c r="R143" t="str">
        <f t="shared" si="71"/>
        <v/>
      </c>
      <c r="S143" t="str">
        <f t="shared" si="71"/>
        <v/>
      </c>
      <c r="T143" t="str">
        <f t="shared" si="71"/>
        <v/>
      </c>
      <c r="U143" t="str">
        <f t="shared" si="71"/>
        <v/>
      </c>
      <c r="V143" t="str">
        <f t="shared" si="71"/>
        <v/>
      </c>
      <c r="W143" t="str">
        <f t="shared" si="71"/>
        <v/>
      </c>
      <c r="X143" t="str">
        <f t="shared" si="71"/>
        <v/>
      </c>
      <c r="Y143" t="str">
        <f t="shared" si="71"/>
        <v/>
      </c>
      <c r="Z143" t="str">
        <f t="shared" si="71"/>
        <v/>
      </c>
      <c r="AA143" t="str">
        <f t="shared" si="71"/>
        <v/>
      </c>
      <c r="AB143" t="str">
        <f t="shared" si="71"/>
        <v/>
      </c>
      <c r="AC143" t="str">
        <f t="shared" si="71"/>
        <v/>
      </c>
      <c r="AD143" t="str">
        <f t="shared" si="71"/>
        <v/>
      </c>
      <c r="AE143" t="str">
        <f t="shared" si="71"/>
        <v/>
      </c>
      <c r="AF143" t="str">
        <f t="shared" si="71"/>
        <v/>
      </c>
      <c r="AG143" t="str">
        <f t="shared" si="71"/>
        <v/>
      </c>
      <c r="AH143" t="str">
        <f t="shared" si="71"/>
        <v/>
      </c>
      <c r="AI143" t="str">
        <f t="shared" si="71"/>
        <v/>
      </c>
    </row>
    <row r="145" spans="1:35" x14ac:dyDescent="0.3">
      <c r="A145" t="s">
        <v>35</v>
      </c>
      <c r="B145" t="s">
        <v>7</v>
      </c>
      <c r="C145" t="s">
        <v>8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  <c r="U145">
        <v>2016</v>
      </c>
      <c r="V145">
        <v>2017</v>
      </c>
      <c r="W145">
        <v>2018</v>
      </c>
      <c r="X145">
        <v>2019</v>
      </c>
      <c r="Y145">
        <v>2020</v>
      </c>
      <c r="Z145">
        <v>2021</v>
      </c>
      <c r="AA145">
        <v>2022</v>
      </c>
      <c r="AB145">
        <v>2023</v>
      </c>
      <c r="AC145">
        <v>2024</v>
      </c>
      <c r="AD145">
        <v>2025</v>
      </c>
      <c r="AE145">
        <v>2026</v>
      </c>
      <c r="AF145">
        <v>2027</v>
      </c>
      <c r="AG145">
        <v>2028</v>
      </c>
      <c r="AH145">
        <v>2029</v>
      </c>
      <c r="AI145">
        <v>2030</v>
      </c>
    </row>
    <row r="146" spans="1:35" x14ac:dyDescent="0.3">
      <c r="A146" t="str">
        <f>'Population Definitions'!A2</f>
        <v>School Age Children</v>
      </c>
      <c r="B146" t="s">
        <v>9</v>
      </c>
      <c r="C146">
        <f>IF(SUMPRODUCT(--(E146:AI146&lt;&gt;""))=0,0,"N.A.")</f>
        <v>0</v>
      </c>
      <c r="D146" t="s">
        <v>10</v>
      </c>
    </row>
    <row r="147" spans="1:35" x14ac:dyDescent="0.3">
      <c r="A147" t="str">
        <f>'Population Definitions'!A3</f>
        <v>Adults</v>
      </c>
      <c r="B147" t="s">
        <v>9</v>
      </c>
      <c r="C147">
        <f>IF(SUMPRODUCT(--(E147:AI147&lt;&gt;""))=0,0,"N.A.")</f>
        <v>0</v>
      </c>
      <c r="D147" t="s">
        <v>10</v>
      </c>
      <c r="E147" t="str">
        <f t="shared" ref="E147:AI147" si="72">IF(E146="","",E146)</f>
        <v/>
      </c>
      <c r="F147" t="str">
        <f t="shared" si="72"/>
        <v/>
      </c>
      <c r="G147" t="str">
        <f t="shared" si="72"/>
        <v/>
      </c>
      <c r="H147" t="str">
        <f t="shared" si="72"/>
        <v/>
      </c>
      <c r="I147" t="str">
        <f t="shared" si="72"/>
        <v/>
      </c>
      <c r="J147" t="str">
        <f t="shared" si="72"/>
        <v/>
      </c>
      <c r="K147" t="str">
        <f t="shared" si="72"/>
        <v/>
      </c>
      <c r="L147" t="str">
        <f t="shared" si="72"/>
        <v/>
      </c>
      <c r="M147" t="str">
        <f t="shared" si="72"/>
        <v/>
      </c>
      <c r="N147" t="str">
        <f t="shared" si="72"/>
        <v/>
      </c>
      <c r="O147" t="str">
        <f t="shared" si="72"/>
        <v/>
      </c>
      <c r="P147" t="str">
        <f t="shared" si="72"/>
        <v/>
      </c>
      <c r="Q147" t="str">
        <f t="shared" si="72"/>
        <v/>
      </c>
      <c r="R147" t="str">
        <f t="shared" si="72"/>
        <v/>
      </c>
      <c r="S147" t="str">
        <f t="shared" si="72"/>
        <v/>
      </c>
      <c r="T147" t="str">
        <f t="shared" si="72"/>
        <v/>
      </c>
      <c r="U147" t="str">
        <f t="shared" si="72"/>
        <v/>
      </c>
      <c r="V147" t="str">
        <f t="shared" si="72"/>
        <v/>
      </c>
      <c r="W147" t="str">
        <f t="shared" si="72"/>
        <v/>
      </c>
      <c r="X147" t="str">
        <f t="shared" si="72"/>
        <v/>
      </c>
      <c r="Y147" t="str">
        <f t="shared" si="72"/>
        <v/>
      </c>
      <c r="Z147" t="str">
        <f t="shared" si="72"/>
        <v/>
      </c>
      <c r="AA147" t="str">
        <f t="shared" si="72"/>
        <v/>
      </c>
      <c r="AB147" t="str">
        <f t="shared" si="72"/>
        <v/>
      </c>
      <c r="AC147" t="str">
        <f t="shared" si="72"/>
        <v/>
      </c>
      <c r="AD147" t="str">
        <f t="shared" si="72"/>
        <v/>
      </c>
      <c r="AE147" t="str">
        <f t="shared" si="72"/>
        <v/>
      </c>
      <c r="AF147" t="str">
        <f t="shared" si="72"/>
        <v/>
      </c>
      <c r="AG147" t="str">
        <f t="shared" si="72"/>
        <v/>
      </c>
      <c r="AH147" t="str">
        <f t="shared" si="72"/>
        <v/>
      </c>
      <c r="AI147" t="str">
        <f t="shared" si="72"/>
        <v/>
      </c>
    </row>
    <row r="148" spans="1:35" x14ac:dyDescent="0.3">
      <c r="A148" t="str">
        <f>'Population Definitions'!A4</f>
        <v>Juvenile Prisoners</v>
      </c>
      <c r="B148" t="s">
        <v>9</v>
      </c>
      <c r="C148">
        <f>IF(SUMPRODUCT(--(E148:AI148&lt;&gt;""))=0,0,"N.A.")</f>
        <v>0</v>
      </c>
      <c r="D148" t="s">
        <v>10</v>
      </c>
      <c r="E148" t="str">
        <f t="shared" ref="E148:AI148" si="73">IF(E146="","",E146)</f>
        <v/>
      </c>
      <c r="F148" t="str">
        <f t="shared" si="73"/>
        <v/>
      </c>
      <c r="G148" t="str">
        <f t="shared" si="73"/>
        <v/>
      </c>
      <c r="H148" t="str">
        <f t="shared" si="73"/>
        <v/>
      </c>
      <c r="I148" t="str">
        <f t="shared" si="73"/>
        <v/>
      </c>
      <c r="J148" t="str">
        <f t="shared" si="73"/>
        <v/>
      </c>
      <c r="K148" t="str">
        <f t="shared" si="73"/>
        <v/>
      </c>
      <c r="L148" t="str">
        <f t="shared" si="73"/>
        <v/>
      </c>
      <c r="M148" t="str">
        <f t="shared" si="73"/>
        <v/>
      </c>
      <c r="N148" t="str">
        <f t="shared" si="73"/>
        <v/>
      </c>
      <c r="O148" t="str">
        <f t="shared" si="73"/>
        <v/>
      </c>
      <c r="P148" t="str">
        <f t="shared" si="73"/>
        <v/>
      </c>
      <c r="Q148" t="str">
        <f t="shared" si="73"/>
        <v/>
      </c>
      <c r="R148" t="str">
        <f t="shared" si="73"/>
        <v/>
      </c>
      <c r="S148" t="str">
        <f t="shared" si="73"/>
        <v/>
      </c>
      <c r="T148" t="str">
        <f t="shared" si="73"/>
        <v/>
      </c>
      <c r="U148" t="str">
        <f t="shared" si="73"/>
        <v/>
      </c>
      <c r="V148" t="str">
        <f t="shared" si="73"/>
        <v/>
      </c>
      <c r="W148" t="str">
        <f t="shared" si="73"/>
        <v/>
      </c>
      <c r="X148" t="str">
        <f t="shared" si="73"/>
        <v/>
      </c>
      <c r="Y148" t="str">
        <f t="shared" si="73"/>
        <v/>
      </c>
      <c r="Z148" t="str">
        <f t="shared" si="73"/>
        <v/>
      </c>
      <c r="AA148" t="str">
        <f t="shared" si="73"/>
        <v/>
      </c>
      <c r="AB148" t="str">
        <f t="shared" si="73"/>
        <v/>
      </c>
      <c r="AC148" t="str">
        <f t="shared" si="73"/>
        <v/>
      </c>
      <c r="AD148" t="str">
        <f t="shared" si="73"/>
        <v/>
      </c>
      <c r="AE148" t="str">
        <f t="shared" si="73"/>
        <v/>
      </c>
      <c r="AF148" t="str">
        <f t="shared" si="73"/>
        <v/>
      </c>
      <c r="AG148" t="str">
        <f t="shared" si="73"/>
        <v/>
      </c>
      <c r="AH148" t="str">
        <f t="shared" si="73"/>
        <v/>
      </c>
      <c r="AI148" t="str">
        <f t="shared" si="73"/>
        <v/>
      </c>
    </row>
    <row r="149" spans="1:35" x14ac:dyDescent="0.3">
      <c r="A149" t="str">
        <f>'Population Definitions'!A5</f>
        <v>Adult Prisoners</v>
      </c>
      <c r="B149" t="s">
        <v>9</v>
      </c>
      <c r="C149">
        <f>IF(SUMPRODUCT(--(E149:AI149&lt;&gt;""))=0,0,"N.A.")</f>
        <v>0</v>
      </c>
      <c r="D149" t="s">
        <v>10</v>
      </c>
      <c r="E149" t="str">
        <f t="shared" ref="E149:AI149" si="74">IF(E146="","",E146)</f>
        <v/>
      </c>
      <c r="F149" t="str">
        <f t="shared" si="74"/>
        <v/>
      </c>
      <c r="G149" t="str">
        <f t="shared" si="74"/>
        <v/>
      </c>
      <c r="H149" t="str">
        <f t="shared" si="74"/>
        <v/>
      </c>
      <c r="I149" t="str">
        <f t="shared" si="74"/>
        <v/>
      </c>
      <c r="J149" t="str">
        <f t="shared" si="74"/>
        <v/>
      </c>
      <c r="K149" t="str">
        <f t="shared" si="74"/>
        <v/>
      </c>
      <c r="L149" t="str">
        <f t="shared" si="74"/>
        <v/>
      </c>
      <c r="M149" t="str">
        <f t="shared" si="74"/>
        <v/>
      </c>
      <c r="N149" t="str">
        <f t="shared" si="74"/>
        <v/>
      </c>
      <c r="O149" t="str">
        <f t="shared" si="74"/>
        <v/>
      </c>
      <c r="P149" t="str">
        <f t="shared" si="74"/>
        <v/>
      </c>
      <c r="Q149" t="str">
        <f t="shared" si="74"/>
        <v/>
      </c>
      <c r="R149" t="str">
        <f t="shared" si="74"/>
        <v/>
      </c>
      <c r="S149" t="str">
        <f t="shared" si="74"/>
        <v/>
      </c>
      <c r="T149" t="str">
        <f t="shared" si="74"/>
        <v/>
      </c>
      <c r="U149" t="str">
        <f t="shared" si="74"/>
        <v/>
      </c>
      <c r="V149" t="str">
        <f t="shared" si="74"/>
        <v/>
      </c>
      <c r="W149" t="str">
        <f t="shared" si="74"/>
        <v/>
      </c>
      <c r="X149" t="str">
        <f t="shared" si="74"/>
        <v/>
      </c>
      <c r="Y149" t="str">
        <f t="shared" si="74"/>
        <v/>
      </c>
      <c r="Z149" t="str">
        <f t="shared" si="74"/>
        <v/>
      </c>
      <c r="AA149" t="str">
        <f t="shared" si="74"/>
        <v/>
      </c>
      <c r="AB149" t="str">
        <f t="shared" si="74"/>
        <v/>
      </c>
      <c r="AC149" t="str">
        <f t="shared" si="74"/>
        <v/>
      </c>
      <c r="AD149" t="str">
        <f t="shared" si="74"/>
        <v/>
      </c>
      <c r="AE149" t="str">
        <f t="shared" si="74"/>
        <v/>
      </c>
      <c r="AF149" t="str">
        <f t="shared" si="74"/>
        <v/>
      </c>
      <c r="AG149" t="str">
        <f t="shared" si="74"/>
        <v/>
      </c>
      <c r="AH149" t="str">
        <f t="shared" si="74"/>
        <v/>
      </c>
      <c r="AI149" t="str">
        <f t="shared" si="74"/>
        <v/>
      </c>
    </row>
    <row r="151" spans="1:35" x14ac:dyDescent="0.3">
      <c r="A151" t="s">
        <v>36</v>
      </c>
      <c r="B151" t="s">
        <v>7</v>
      </c>
      <c r="C151" t="s">
        <v>8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School Age Children</v>
      </c>
      <c r="B152" t="s">
        <v>9</v>
      </c>
      <c r="C152">
        <f>IF(SUMPRODUCT(--(E152:AI152&lt;&gt;""))=0,0,"N.A.")</f>
        <v>0</v>
      </c>
      <c r="D152" t="s">
        <v>10</v>
      </c>
    </row>
    <row r="153" spans="1:35" x14ac:dyDescent="0.3">
      <c r="A153" t="str">
        <f>'Population Definitions'!A3</f>
        <v>Adults</v>
      </c>
      <c r="B153" t="s">
        <v>9</v>
      </c>
      <c r="C153">
        <f>IF(SUMPRODUCT(--(E153:AI153&lt;&gt;""))=0,0,"N.A.")</f>
        <v>0</v>
      </c>
      <c r="D153" t="s">
        <v>10</v>
      </c>
      <c r="E153" t="str">
        <f t="shared" ref="E153:AI153" si="75">IF(E152="","",E152)</f>
        <v/>
      </c>
      <c r="F153" t="str">
        <f t="shared" si="75"/>
        <v/>
      </c>
      <c r="G153" t="str">
        <f t="shared" si="75"/>
        <v/>
      </c>
      <c r="H153" t="str">
        <f t="shared" si="75"/>
        <v/>
      </c>
      <c r="I153" t="str">
        <f t="shared" si="75"/>
        <v/>
      </c>
      <c r="J153" t="str">
        <f t="shared" si="75"/>
        <v/>
      </c>
      <c r="K153" t="str">
        <f t="shared" si="75"/>
        <v/>
      </c>
      <c r="L153" t="str">
        <f t="shared" si="75"/>
        <v/>
      </c>
      <c r="M153" t="str">
        <f t="shared" si="75"/>
        <v/>
      </c>
      <c r="N153" t="str">
        <f t="shared" si="75"/>
        <v/>
      </c>
      <c r="O153" t="str">
        <f t="shared" si="75"/>
        <v/>
      </c>
      <c r="P153" t="str">
        <f t="shared" si="75"/>
        <v/>
      </c>
      <c r="Q153" t="str">
        <f t="shared" si="75"/>
        <v/>
      </c>
      <c r="R153" t="str">
        <f t="shared" si="75"/>
        <v/>
      </c>
      <c r="S153" t="str">
        <f t="shared" si="75"/>
        <v/>
      </c>
      <c r="T153" t="str">
        <f t="shared" si="75"/>
        <v/>
      </c>
      <c r="U153" t="str">
        <f t="shared" si="75"/>
        <v/>
      </c>
      <c r="V153" t="str">
        <f t="shared" si="75"/>
        <v/>
      </c>
      <c r="W153" t="str">
        <f t="shared" si="75"/>
        <v/>
      </c>
      <c r="X153" t="str">
        <f t="shared" si="75"/>
        <v/>
      </c>
      <c r="Y153" t="str">
        <f t="shared" si="75"/>
        <v/>
      </c>
      <c r="Z153" t="str">
        <f t="shared" si="75"/>
        <v/>
      </c>
      <c r="AA153" t="str">
        <f t="shared" si="75"/>
        <v/>
      </c>
      <c r="AB153" t="str">
        <f t="shared" si="75"/>
        <v/>
      </c>
      <c r="AC153" t="str">
        <f t="shared" si="75"/>
        <v/>
      </c>
      <c r="AD153" t="str">
        <f t="shared" si="75"/>
        <v/>
      </c>
      <c r="AE153" t="str">
        <f t="shared" si="75"/>
        <v/>
      </c>
      <c r="AF153" t="str">
        <f t="shared" si="75"/>
        <v/>
      </c>
      <c r="AG153" t="str">
        <f t="shared" si="75"/>
        <v/>
      </c>
      <c r="AH153" t="str">
        <f t="shared" si="75"/>
        <v/>
      </c>
      <c r="AI153" t="str">
        <f t="shared" si="75"/>
        <v/>
      </c>
    </row>
    <row r="154" spans="1:35" x14ac:dyDescent="0.3">
      <c r="A154" t="str">
        <f>'Population Definitions'!A4</f>
        <v>Juvenile Prisoners</v>
      </c>
      <c r="B154" t="s">
        <v>9</v>
      </c>
      <c r="C154">
        <f>IF(SUMPRODUCT(--(E154:AI154&lt;&gt;""))=0,0,"N.A.")</f>
        <v>0</v>
      </c>
      <c r="D154" t="s">
        <v>10</v>
      </c>
      <c r="E154" t="str">
        <f t="shared" ref="E154:AI154" si="76">IF(E152="","",E152)</f>
        <v/>
      </c>
      <c r="F154" t="str">
        <f t="shared" si="76"/>
        <v/>
      </c>
      <c r="G154" t="str">
        <f t="shared" si="76"/>
        <v/>
      </c>
      <c r="H154" t="str">
        <f t="shared" si="76"/>
        <v/>
      </c>
      <c r="I154" t="str">
        <f t="shared" si="76"/>
        <v/>
      </c>
      <c r="J154" t="str">
        <f t="shared" si="76"/>
        <v/>
      </c>
      <c r="K154" t="str">
        <f t="shared" si="76"/>
        <v/>
      </c>
      <c r="L154" t="str">
        <f t="shared" si="76"/>
        <v/>
      </c>
      <c r="M154" t="str">
        <f t="shared" si="76"/>
        <v/>
      </c>
      <c r="N154" t="str">
        <f t="shared" si="76"/>
        <v/>
      </c>
      <c r="O154" t="str">
        <f t="shared" si="76"/>
        <v/>
      </c>
      <c r="P154" t="str">
        <f t="shared" si="76"/>
        <v/>
      </c>
      <c r="Q154" t="str">
        <f t="shared" si="76"/>
        <v/>
      </c>
      <c r="R154" t="str">
        <f t="shared" si="76"/>
        <v/>
      </c>
      <c r="S154" t="str">
        <f t="shared" si="76"/>
        <v/>
      </c>
      <c r="T154" t="str">
        <f t="shared" si="76"/>
        <v/>
      </c>
      <c r="U154" t="str">
        <f t="shared" si="76"/>
        <v/>
      </c>
      <c r="V154" t="str">
        <f t="shared" si="76"/>
        <v/>
      </c>
      <c r="W154" t="str">
        <f t="shared" si="76"/>
        <v/>
      </c>
      <c r="X154" t="str">
        <f t="shared" si="76"/>
        <v/>
      </c>
      <c r="Y154" t="str">
        <f t="shared" si="76"/>
        <v/>
      </c>
      <c r="Z154" t="str">
        <f t="shared" si="76"/>
        <v/>
      </c>
      <c r="AA154" t="str">
        <f t="shared" si="76"/>
        <v/>
      </c>
      <c r="AB154" t="str">
        <f t="shared" si="76"/>
        <v/>
      </c>
      <c r="AC154" t="str">
        <f t="shared" si="76"/>
        <v/>
      </c>
      <c r="AD154" t="str">
        <f t="shared" si="76"/>
        <v/>
      </c>
      <c r="AE154" t="str">
        <f t="shared" si="76"/>
        <v/>
      </c>
      <c r="AF154" t="str">
        <f t="shared" si="76"/>
        <v/>
      </c>
      <c r="AG154" t="str">
        <f t="shared" si="76"/>
        <v/>
      </c>
      <c r="AH154" t="str">
        <f t="shared" si="76"/>
        <v/>
      </c>
      <c r="AI154" t="str">
        <f t="shared" si="76"/>
        <v/>
      </c>
    </row>
    <row r="155" spans="1:35" x14ac:dyDescent="0.3">
      <c r="A155" t="str">
        <f>'Population Definitions'!A5</f>
        <v>Adult Prisoners</v>
      </c>
      <c r="B155" t="s">
        <v>9</v>
      </c>
      <c r="C155">
        <f>IF(SUMPRODUCT(--(E155:AI155&lt;&gt;""))=0,0,"N.A.")</f>
        <v>0</v>
      </c>
      <c r="D155" t="s">
        <v>10</v>
      </c>
      <c r="E155" t="str">
        <f t="shared" ref="E155:AI155" si="77">IF(E152="","",E152)</f>
        <v/>
      </c>
      <c r="F155" t="str">
        <f t="shared" si="77"/>
        <v/>
      </c>
      <c r="G155" t="str">
        <f t="shared" si="77"/>
        <v/>
      </c>
      <c r="H155" t="str">
        <f t="shared" si="77"/>
        <v/>
      </c>
      <c r="I155" t="str">
        <f t="shared" si="77"/>
        <v/>
      </c>
      <c r="J155" t="str">
        <f t="shared" si="77"/>
        <v/>
      </c>
      <c r="K155" t="str">
        <f t="shared" si="77"/>
        <v/>
      </c>
      <c r="L155" t="str">
        <f t="shared" si="77"/>
        <v/>
      </c>
      <c r="M155" t="str">
        <f t="shared" si="77"/>
        <v/>
      </c>
      <c r="N155" t="str">
        <f t="shared" si="77"/>
        <v/>
      </c>
      <c r="O155" t="str">
        <f t="shared" si="77"/>
        <v/>
      </c>
      <c r="P155" t="str">
        <f t="shared" si="77"/>
        <v/>
      </c>
      <c r="Q155" t="str">
        <f t="shared" si="77"/>
        <v/>
      </c>
      <c r="R155" t="str">
        <f t="shared" si="77"/>
        <v/>
      </c>
      <c r="S155" t="str">
        <f t="shared" si="77"/>
        <v/>
      </c>
      <c r="T155" t="str">
        <f t="shared" si="77"/>
        <v/>
      </c>
      <c r="U155" t="str">
        <f t="shared" si="77"/>
        <v/>
      </c>
      <c r="V155" t="str">
        <f t="shared" si="77"/>
        <v/>
      </c>
      <c r="W155" t="str">
        <f t="shared" si="77"/>
        <v/>
      </c>
      <c r="X155" t="str">
        <f t="shared" si="77"/>
        <v/>
      </c>
      <c r="Y155" t="str">
        <f t="shared" si="77"/>
        <v/>
      </c>
      <c r="Z155" t="str">
        <f t="shared" si="77"/>
        <v/>
      </c>
      <c r="AA155" t="str">
        <f t="shared" si="77"/>
        <v/>
      </c>
      <c r="AB155" t="str">
        <f t="shared" si="77"/>
        <v/>
      </c>
      <c r="AC155" t="str">
        <f t="shared" si="77"/>
        <v/>
      </c>
      <c r="AD155" t="str">
        <f t="shared" si="77"/>
        <v/>
      </c>
      <c r="AE155" t="str">
        <f t="shared" si="77"/>
        <v/>
      </c>
      <c r="AF155" t="str">
        <f t="shared" si="77"/>
        <v/>
      </c>
      <c r="AG155" t="str">
        <f t="shared" si="77"/>
        <v/>
      </c>
      <c r="AH155" t="str">
        <f t="shared" si="77"/>
        <v/>
      </c>
      <c r="AI155" t="str">
        <f t="shared" si="77"/>
        <v/>
      </c>
    </row>
    <row r="157" spans="1:35" x14ac:dyDescent="0.3">
      <c r="A157" t="s">
        <v>37</v>
      </c>
      <c r="B157" t="s">
        <v>7</v>
      </c>
      <c r="C157" t="s">
        <v>8</v>
      </c>
      <c r="E157">
        <v>2000</v>
      </c>
      <c r="F157">
        <v>2001</v>
      </c>
      <c r="G157">
        <v>2002</v>
      </c>
      <c r="H157">
        <v>2003</v>
      </c>
      <c r="I157">
        <v>2004</v>
      </c>
      <c r="J157">
        <v>2005</v>
      </c>
      <c r="K157">
        <v>2006</v>
      </c>
      <c r="L157">
        <v>2007</v>
      </c>
      <c r="M157">
        <v>2008</v>
      </c>
      <c r="N157">
        <v>2009</v>
      </c>
      <c r="O157">
        <v>2010</v>
      </c>
      <c r="P157">
        <v>2011</v>
      </c>
      <c r="Q157">
        <v>2012</v>
      </c>
      <c r="R157">
        <v>2013</v>
      </c>
      <c r="S157">
        <v>2014</v>
      </c>
      <c r="T157">
        <v>2015</v>
      </c>
      <c r="U157">
        <v>2016</v>
      </c>
      <c r="V157">
        <v>2017</v>
      </c>
      <c r="W157">
        <v>2018</v>
      </c>
      <c r="X157">
        <v>2019</v>
      </c>
      <c r="Y157">
        <v>2020</v>
      </c>
      <c r="Z157">
        <v>2021</v>
      </c>
      <c r="AA157">
        <v>2022</v>
      </c>
      <c r="AB157">
        <v>2023</v>
      </c>
      <c r="AC157">
        <v>2024</v>
      </c>
      <c r="AD157">
        <v>2025</v>
      </c>
      <c r="AE157">
        <v>2026</v>
      </c>
      <c r="AF157">
        <v>2027</v>
      </c>
      <c r="AG157">
        <v>2028</v>
      </c>
      <c r="AH157">
        <v>2029</v>
      </c>
      <c r="AI157">
        <v>2030</v>
      </c>
    </row>
    <row r="158" spans="1:35" x14ac:dyDescent="0.3">
      <c r="A158" t="str">
        <f>'Population Definitions'!A2</f>
        <v>School Age Children</v>
      </c>
      <c r="B158" t="s">
        <v>9</v>
      </c>
      <c r="C158">
        <f>IF(SUMPRODUCT(--(E158:AI158&lt;&gt;""))=0,1,"N.A.")</f>
        <v>1</v>
      </c>
      <c r="D158" t="s">
        <v>10</v>
      </c>
    </row>
    <row r="159" spans="1:35" x14ac:dyDescent="0.3">
      <c r="A159" t="str">
        <f>'Population Definitions'!A3</f>
        <v>Adults</v>
      </c>
      <c r="B159" t="s">
        <v>9</v>
      </c>
      <c r="C159">
        <f>IF(SUMPRODUCT(--(E159:AI159&lt;&gt;""))=0,1,"N.A.")</f>
        <v>1</v>
      </c>
      <c r="D159" t="s">
        <v>10</v>
      </c>
      <c r="E159" t="str">
        <f t="shared" ref="E159:AI159" si="78">IF(E158="","",E158)</f>
        <v/>
      </c>
      <c r="F159" t="str">
        <f t="shared" si="78"/>
        <v/>
      </c>
      <c r="G159" t="str">
        <f t="shared" si="78"/>
        <v/>
      </c>
      <c r="H159" t="str">
        <f t="shared" si="78"/>
        <v/>
      </c>
      <c r="I159" t="str">
        <f t="shared" si="78"/>
        <v/>
      </c>
      <c r="J159" t="str">
        <f t="shared" si="78"/>
        <v/>
      </c>
      <c r="K159" t="str">
        <f t="shared" si="78"/>
        <v/>
      </c>
      <c r="L159" t="str">
        <f t="shared" si="78"/>
        <v/>
      </c>
      <c r="M159" t="str">
        <f t="shared" si="78"/>
        <v/>
      </c>
      <c r="N159" t="str">
        <f t="shared" si="78"/>
        <v/>
      </c>
      <c r="O159" t="str">
        <f t="shared" si="78"/>
        <v/>
      </c>
      <c r="P159" t="str">
        <f t="shared" si="78"/>
        <v/>
      </c>
      <c r="Q159" t="str">
        <f t="shared" si="78"/>
        <v/>
      </c>
      <c r="R159" t="str">
        <f t="shared" si="78"/>
        <v/>
      </c>
      <c r="S159" t="str">
        <f t="shared" si="78"/>
        <v/>
      </c>
      <c r="T159" t="str">
        <f t="shared" si="78"/>
        <v/>
      </c>
      <c r="U159" t="str">
        <f t="shared" si="78"/>
        <v/>
      </c>
      <c r="V159" t="str">
        <f t="shared" si="78"/>
        <v/>
      </c>
      <c r="W159" t="str">
        <f t="shared" si="78"/>
        <v/>
      </c>
      <c r="X159" t="str">
        <f t="shared" si="78"/>
        <v/>
      </c>
      <c r="Y159" t="str">
        <f t="shared" si="78"/>
        <v/>
      </c>
      <c r="Z159" t="str">
        <f t="shared" si="78"/>
        <v/>
      </c>
      <c r="AA159" t="str">
        <f t="shared" si="78"/>
        <v/>
      </c>
      <c r="AB159" t="str">
        <f t="shared" si="78"/>
        <v/>
      </c>
      <c r="AC159" t="str">
        <f t="shared" si="78"/>
        <v/>
      </c>
      <c r="AD159" t="str">
        <f t="shared" si="78"/>
        <v/>
      </c>
      <c r="AE159" t="str">
        <f t="shared" si="78"/>
        <v/>
      </c>
      <c r="AF159" t="str">
        <f t="shared" si="78"/>
        <v/>
      </c>
      <c r="AG159" t="str">
        <f t="shared" si="78"/>
        <v/>
      </c>
      <c r="AH159" t="str">
        <f t="shared" si="78"/>
        <v/>
      </c>
      <c r="AI159" t="str">
        <f t="shared" si="78"/>
        <v/>
      </c>
    </row>
    <row r="160" spans="1:35" x14ac:dyDescent="0.3">
      <c r="A160" t="str">
        <f>'Population Definitions'!A4</f>
        <v>Juvenile Prisoners</v>
      </c>
      <c r="B160" t="s">
        <v>9</v>
      </c>
      <c r="C160">
        <f>IF(SUMPRODUCT(--(E160:AI160&lt;&gt;""))=0,1,"N.A.")</f>
        <v>1</v>
      </c>
      <c r="D160" t="s">
        <v>10</v>
      </c>
      <c r="E160" t="str">
        <f t="shared" ref="E160:AI160" si="79">IF(E158="","",E158)</f>
        <v/>
      </c>
      <c r="F160" t="str">
        <f t="shared" si="79"/>
        <v/>
      </c>
      <c r="G160" t="str">
        <f t="shared" si="79"/>
        <v/>
      </c>
      <c r="H160" t="str">
        <f t="shared" si="79"/>
        <v/>
      </c>
      <c r="I160" t="str">
        <f t="shared" si="79"/>
        <v/>
      </c>
      <c r="J160" t="str">
        <f t="shared" si="79"/>
        <v/>
      </c>
      <c r="K160" t="str">
        <f t="shared" si="79"/>
        <v/>
      </c>
      <c r="L160" t="str">
        <f t="shared" si="79"/>
        <v/>
      </c>
      <c r="M160" t="str">
        <f t="shared" si="79"/>
        <v/>
      </c>
      <c r="N160" t="str">
        <f t="shared" si="79"/>
        <v/>
      </c>
      <c r="O160" t="str">
        <f t="shared" si="79"/>
        <v/>
      </c>
      <c r="P160" t="str">
        <f t="shared" si="79"/>
        <v/>
      </c>
      <c r="Q160" t="str">
        <f t="shared" si="79"/>
        <v/>
      </c>
      <c r="R160" t="str">
        <f t="shared" si="79"/>
        <v/>
      </c>
      <c r="S160" t="str">
        <f t="shared" si="79"/>
        <v/>
      </c>
      <c r="T160" t="str">
        <f t="shared" si="79"/>
        <v/>
      </c>
      <c r="U160" t="str">
        <f t="shared" si="79"/>
        <v/>
      </c>
      <c r="V160" t="str">
        <f t="shared" si="79"/>
        <v/>
      </c>
      <c r="W160" t="str">
        <f t="shared" si="79"/>
        <v/>
      </c>
      <c r="X160" t="str">
        <f t="shared" si="79"/>
        <v/>
      </c>
      <c r="Y160" t="str">
        <f t="shared" si="79"/>
        <v/>
      </c>
      <c r="Z160" t="str">
        <f t="shared" si="79"/>
        <v/>
      </c>
      <c r="AA160" t="str">
        <f t="shared" si="79"/>
        <v/>
      </c>
      <c r="AB160" t="str">
        <f t="shared" si="79"/>
        <v/>
      </c>
      <c r="AC160" t="str">
        <f t="shared" si="79"/>
        <v/>
      </c>
      <c r="AD160" t="str">
        <f t="shared" si="79"/>
        <v/>
      </c>
      <c r="AE160" t="str">
        <f t="shared" si="79"/>
        <v/>
      </c>
      <c r="AF160" t="str">
        <f t="shared" si="79"/>
        <v/>
      </c>
      <c r="AG160" t="str">
        <f t="shared" si="79"/>
        <v/>
      </c>
      <c r="AH160" t="str">
        <f t="shared" si="79"/>
        <v/>
      </c>
      <c r="AI160" t="str">
        <f t="shared" si="79"/>
        <v/>
      </c>
    </row>
    <row r="161" spans="1:35" x14ac:dyDescent="0.3">
      <c r="A161" t="str">
        <f>'Population Definitions'!A5</f>
        <v>Adult Prisoners</v>
      </c>
      <c r="B161" t="s">
        <v>9</v>
      </c>
      <c r="C161">
        <f>IF(SUMPRODUCT(--(E161:AI161&lt;&gt;""))=0,1,"N.A.")</f>
        <v>1</v>
      </c>
      <c r="D161" t="s">
        <v>10</v>
      </c>
      <c r="E161" t="str">
        <f t="shared" ref="E161:AI161" si="80">IF(E158="","",E158)</f>
        <v/>
      </c>
      <c r="F161" t="str">
        <f t="shared" si="80"/>
        <v/>
      </c>
      <c r="G161" t="str">
        <f t="shared" si="80"/>
        <v/>
      </c>
      <c r="H161" t="str">
        <f t="shared" si="80"/>
        <v/>
      </c>
      <c r="I161" t="str">
        <f t="shared" si="80"/>
        <v/>
      </c>
      <c r="J161" t="str">
        <f t="shared" si="80"/>
        <v/>
      </c>
      <c r="K161" t="str">
        <f t="shared" si="80"/>
        <v/>
      </c>
      <c r="L161" t="str">
        <f t="shared" si="80"/>
        <v/>
      </c>
      <c r="M161" t="str">
        <f t="shared" si="80"/>
        <v/>
      </c>
      <c r="N161" t="str">
        <f t="shared" si="80"/>
        <v/>
      </c>
      <c r="O161" t="str">
        <f t="shared" si="80"/>
        <v/>
      </c>
      <c r="P161" t="str">
        <f t="shared" si="80"/>
        <v/>
      </c>
      <c r="Q161" t="str">
        <f t="shared" si="80"/>
        <v/>
      </c>
      <c r="R161" t="str">
        <f t="shared" si="80"/>
        <v/>
      </c>
      <c r="S161" t="str">
        <f t="shared" si="80"/>
        <v/>
      </c>
      <c r="T161" t="str">
        <f t="shared" si="80"/>
        <v/>
      </c>
      <c r="U161" t="str">
        <f t="shared" si="80"/>
        <v/>
      </c>
      <c r="V161" t="str">
        <f t="shared" si="80"/>
        <v/>
      </c>
      <c r="W161" t="str">
        <f t="shared" si="80"/>
        <v/>
      </c>
      <c r="X161" t="str">
        <f t="shared" si="80"/>
        <v/>
      </c>
      <c r="Y161" t="str">
        <f t="shared" si="80"/>
        <v/>
      </c>
      <c r="Z161" t="str">
        <f t="shared" si="80"/>
        <v/>
      </c>
      <c r="AA161" t="str">
        <f t="shared" si="80"/>
        <v/>
      </c>
      <c r="AB161" t="str">
        <f t="shared" si="80"/>
        <v/>
      </c>
      <c r="AC161" t="str">
        <f t="shared" si="80"/>
        <v/>
      </c>
      <c r="AD161" t="str">
        <f t="shared" si="80"/>
        <v/>
      </c>
      <c r="AE161" t="str">
        <f t="shared" si="80"/>
        <v/>
      </c>
      <c r="AF161" t="str">
        <f t="shared" si="80"/>
        <v/>
      </c>
      <c r="AG161" t="str">
        <f t="shared" si="80"/>
        <v/>
      </c>
      <c r="AH161" t="str">
        <f t="shared" si="80"/>
        <v/>
      </c>
      <c r="AI161" t="str">
        <f t="shared" si="80"/>
        <v/>
      </c>
    </row>
    <row r="163" spans="1:35" x14ac:dyDescent="0.3">
      <c r="A163" t="s">
        <v>38</v>
      </c>
      <c r="B163" t="s">
        <v>7</v>
      </c>
      <c r="C163" t="s">
        <v>8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  <c r="U163">
        <v>2016</v>
      </c>
      <c r="V163">
        <v>2017</v>
      </c>
      <c r="W163">
        <v>2018</v>
      </c>
      <c r="X163">
        <v>2019</v>
      </c>
      <c r="Y163">
        <v>2020</v>
      </c>
      <c r="Z163">
        <v>2021</v>
      </c>
      <c r="AA163">
        <v>2022</v>
      </c>
      <c r="AB163">
        <v>2023</v>
      </c>
      <c r="AC163">
        <v>2024</v>
      </c>
      <c r="AD163">
        <v>2025</v>
      </c>
      <c r="AE163">
        <v>2026</v>
      </c>
      <c r="AF163">
        <v>2027</v>
      </c>
      <c r="AG163">
        <v>2028</v>
      </c>
      <c r="AH163">
        <v>2029</v>
      </c>
      <c r="AI163">
        <v>2030</v>
      </c>
    </row>
    <row r="164" spans="1:35" x14ac:dyDescent="0.3">
      <c r="A164" t="str">
        <f>'Population Definitions'!A2</f>
        <v>School Age Children</v>
      </c>
      <c r="B164" t="s">
        <v>9</v>
      </c>
      <c r="C164">
        <f>IF(SUMPRODUCT(--(E164:AI164&lt;&gt;""))=0,0,"N.A.")</f>
        <v>0</v>
      </c>
      <c r="D164" t="s">
        <v>10</v>
      </c>
    </row>
    <row r="165" spans="1:35" x14ac:dyDescent="0.3">
      <c r="A165" t="str">
        <f>'Population Definitions'!A3</f>
        <v>Adults</v>
      </c>
      <c r="B165" t="s">
        <v>9</v>
      </c>
      <c r="C165">
        <f>IF(SUMPRODUCT(--(E165:AI165&lt;&gt;""))=0,0,"N.A.")</f>
        <v>0</v>
      </c>
      <c r="D165" t="s">
        <v>10</v>
      </c>
      <c r="E165" t="str">
        <f t="shared" ref="E165:AI165" si="81">IF(E164="","",E164)</f>
        <v/>
      </c>
      <c r="F165" t="str">
        <f t="shared" si="81"/>
        <v/>
      </c>
      <c r="G165" t="str">
        <f t="shared" si="81"/>
        <v/>
      </c>
      <c r="H165" t="str">
        <f t="shared" si="81"/>
        <v/>
      </c>
      <c r="I165" t="str">
        <f t="shared" si="81"/>
        <v/>
      </c>
      <c r="J165" t="str">
        <f t="shared" si="81"/>
        <v/>
      </c>
      <c r="K165" t="str">
        <f t="shared" si="81"/>
        <v/>
      </c>
      <c r="L165" t="str">
        <f t="shared" si="81"/>
        <v/>
      </c>
      <c r="M165" t="str">
        <f t="shared" si="81"/>
        <v/>
      </c>
      <c r="N165" t="str">
        <f t="shared" si="81"/>
        <v/>
      </c>
      <c r="O165" t="str">
        <f t="shared" si="81"/>
        <v/>
      </c>
      <c r="P165" t="str">
        <f t="shared" si="81"/>
        <v/>
      </c>
      <c r="Q165" t="str">
        <f t="shared" si="81"/>
        <v/>
      </c>
      <c r="R165" t="str">
        <f t="shared" si="81"/>
        <v/>
      </c>
      <c r="S165" t="str">
        <f t="shared" si="81"/>
        <v/>
      </c>
      <c r="T165" t="str">
        <f t="shared" si="81"/>
        <v/>
      </c>
      <c r="U165" t="str">
        <f t="shared" si="81"/>
        <v/>
      </c>
      <c r="V165" t="str">
        <f t="shared" si="81"/>
        <v/>
      </c>
      <c r="W165" t="str">
        <f t="shared" si="81"/>
        <v/>
      </c>
      <c r="X165" t="str">
        <f t="shared" si="81"/>
        <v/>
      </c>
      <c r="Y165" t="str">
        <f t="shared" si="81"/>
        <v/>
      </c>
      <c r="Z165" t="str">
        <f t="shared" si="81"/>
        <v/>
      </c>
      <c r="AA165" t="str">
        <f t="shared" si="81"/>
        <v/>
      </c>
      <c r="AB165" t="str">
        <f t="shared" si="81"/>
        <v/>
      </c>
      <c r="AC165" t="str">
        <f t="shared" si="81"/>
        <v/>
      </c>
      <c r="AD165" t="str">
        <f t="shared" si="81"/>
        <v/>
      </c>
      <c r="AE165" t="str">
        <f t="shared" si="81"/>
        <v/>
      </c>
      <c r="AF165" t="str">
        <f t="shared" si="81"/>
        <v/>
      </c>
      <c r="AG165" t="str">
        <f t="shared" si="81"/>
        <v/>
      </c>
      <c r="AH165" t="str">
        <f t="shared" si="81"/>
        <v/>
      </c>
      <c r="AI165" t="str">
        <f t="shared" si="81"/>
        <v/>
      </c>
    </row>
    <row r="166" spans="1:35" x14ac:dyDescent="0.3">
      <c r="A166" t="str">
        <f>'Population Definitions'!A4</f>
        <v>Juvenile Prisoners</v>
      </c>
      <c r="B166" t="s">
        <v>9</v>
      </c>
      <c r="C166">
        <f>IF(SUMPRODUCT(--(E166:AI166&lt;&gt;""))=0,0,"N.A.")</f>
        <v>0</v>
      </c>
      <c r="D166" t="s">
        <v>10</v>
      </c>
      <c r="E166" t="str">
        <f t="shared" ref="E166:AI166" si="82">IF(E164="","",E164)</f>
        <v/>
      </c>
      <c r="F166" t="str">
        <f t="shared" si="82"/>
        <v/>
      </c>
      <c r="G166" t="str">
        <f t="shared" si="82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  <c r="M166" t="str">
        <f t="shared" si="82"/>
        <v/>
      </c>
      <c r="N166" t="str">
        <f t="shared" si="82"/>
        <v/>
      </c>
      <c r="O166" t="str">
        <f t="shared" si="82"/>
        <v/>
      </c>
      <c r="P166" t="str">
        <f t="shared" si="82"/>
        <v/>
      </c>
      <c r="Q166" t="str">
        <f t="shared" si="82"/>
        <v/>
      </c>
      <c r="R166" t="str">
        <f t="shared" si="82"/>
        <v/>
      </c>
      <c r="S166" t="str">
        <f t="shared" si="82"/>
        <v/>
      </c>
      <c r="T166" t="str">
        <f t="shared" si="82"/>
        <v/>
      </c>
      <c r="U166" t="str">
        <f t="shared" si="82"/>
        <v/>
      </c>
      <c r="V166" t="str">
        <f t="shared" si="82"/>
        <v/>
      </c>
      <c r="W166" t="str">
        <f t="shared" si="82"/>
        <v/>
      </c>
      <c r="X166" t="str">
        <f t="shared" si="82"/>
        <v/>
      </c>
      <c r="Y166" t="str">
        <f t="shared" si="82"/>
        <v/>
      </c>
      <c r="Z166" t="str">
        <f t="shared" si="82"/>
        <v/>
      </c>
      <c r="AA166" t="str">
        <f t="shared" si="82"/>
        <v/>
      </c>
      <c r="AB166" t="str">
        <f t="shared" si="82"/>
        <v/>
      </c>
      <c r="AC166" t="str">
        <f t="shared" si="82"/>
        <v/>
      </c>
      <c r="AD166" t="str">
        <f t="shared" si="82"/>
        <v/>
      </c>
      <c r="AE166" t="str">
        <f t="shared" si="82"/>
        <v/>
      </c>
      <c r="AF166" t="str">
        <f t="shared" si="82"/>
        <v/>
      </c>
      <c r="AG166" t="str">
        <f t="shared" si="82"/>
        <v/>
      </c>
      <c r="AH166" t="str">
        <f t="shared" si="82"/>
        <v/>
      </c>
      <c r="AI166" t="str">
        <f t="shared" si="82"/>
        <v/>
      </c>
    </row>
    <row r="167" spans="1:35" x14ac:dyDescent="0.3">
      <c r="A167" t="str">
        <f>'Population Definitions'!A5</f>
        <v>Adult Prisoners</v>
      </c>
      <c r="B167" t="s">
        <v>9</v>
      </c>
      <c r="C167">
        <f>IF(SUMPRODUCT(--(E167:AI167&lt;&gt;""))=0,0,"N.A.")</f>
        <v>0</v>
      </c>
      <c r="D167" t="s">
        <v>10</v>
      </c>
      <c r="E167" t="str">
        <f t="shared" ref="E167:AI167" si="83">IF(E164="","",E164)</f>
        <v/>
      </c>
      <c r="F167" t="str">
        <f t="shared" si="83"/>
        <v/>
      </c>
      <c r="G167" t="str">
        <f t="shared" si="83"/>
        <v/>
      </c>
      <c r="H167" t="str">
        <f t="shared" si="83"/>
        <v/>
      </c>
      <c r="I167" t="str">
        <f t="shared" si="83"/>
        <v/>
      </c>
      <c r="J167" t="str">
        <f t="shared" si="83"/>
        <v/>
      </c>
      <c r="K167" t="str">
        <f t="shared" si="83"/>
        <v/>
      </c>
      <c r="L167" t="str">
        <f t="shared" si="83"/>
        <v/>
      </c>
      <c r="M167" t="str">
        <f t="shared" si="83"/>
        <v/>
      </c>
      <c r="N167" t="str">
        <f t="shared" si="83"/>
        <v/>
      </c>
      <c r="O167" t="str">
        <f t="shared" si="83"/>
        <v/>
      </c>
      <c r="P167" t="str">
        <f t="shared" si="83"/>
        <v/>
      </c>
      <c r="Q167" t="str">
        <f t="shared" si="83"/>
        <v/>
      </c>
      <c r="R167" t="str">
        <f t="shared" si="83"/>
        <v/>
      </c>
      <c r="S167" t="str">
        <f t="shared" si="83"/>
        <v/>
      </c>
      <c r="T167" t="str">
        <f t="shared" si="83"/>
        <v/>
      </c>
      <c r="U167" t="str">
        <f t="shared" si="83"/>
        <v/>
      </c>
      <c r="V167" t="str">
        <f t="shared" si="83"/>
        <v/>
      </c>
      <c r="W167" t="str">
        <f t="shared" si="83"/>
        <v/>
      </c>
      <c r="X167" t="str">
        <f t="shared" si="83"/>
        <v/>
      </c>
      <c r="Y167" t="str">
        <f t="shared" si="83"/>
        <v/>
      </c>
      <c r="Z167" t="str">
        <f t="shared" si="83"/>
        <v/>
      </c>
      <c r="AA167" t="str">
        <f t="shared" si="83"/>
        <v/>
      </c>
      <c r="AB167" t="str">
        <f t="shared" si="83"/>
        <v/>
      </c>
      <c r="AC167" t="str">
        <f t="shared" si="83"/>
        <v/>
      </c>
      <c r="AD167" t="str">
        <f t="shared" si="83"/>
        <v/>
      </c>
      <c r="AE167" t="str">
        <f t="shared" si="83"/>
        <v/>
      </c>
      <c r="AF167" t="str">
        <f t="shared" si="83"/>
        <v/>
      </c>
      <c r="AG167" t="str">
        <f t="shared" si="83"/>
        <v/>
      </c>
      <c r="AH167" t="str">
        <f t="shared" si="83"/>
        <v/>
      </c>
      <c r="AI167" t="str">
        <f t="shared" si="83"/>
        <v/>
      </c>
    </row>
    <row r="169" spans="1:35" x14ac:dyDescent="0.3">
      <c r="A169" t="s">
        <v>39</v>
      </c>
      <c r="B169" t="s">
        <v>7</v>
      </c>
      <c r="C169" t="s">
        <v>8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  <c r="U169">
        <v>2016</v>
      </c>
      <c r="V169">
        <v>2017</v>
      </c>
      <c r="W169">
        <v>2018</v>
      </c>
      <c r="X169">
        <v>2019</v>
      </c>
      <c r="Y169">
        <v>2020</v>
      </c>
      <c r="Z169">
        <v>2021</v>
      </c>
      <c r="AA169">
        <v>2022</v>
      </c>
      <c r="AB169">
        <v>2023</v>
      </c>
      <c r="AC169">
        <v>2024</v>
      </c>
      <c r="AD169">
        <v>2025</v>
      </c>
      <c r="AE169">
        <v>2026</v>
      </c>
      <c r="AF169">
        <v>2027</v>
      </c>
      <c r="AG169">
        <v>2028</v>
      </c>
      <c r="AH169">
        <v>2029</v>
      </c>
      <c r="AI169">
        <v>2030</v>
      </c>
    </row>
    <row r="170" spans="1:35" x14ac:dyDescent="0.3">
      <c r="A170" t="str">
        <f>'Population Definitions'!A2</f>
        <v>School Age Children</v>
      </c>
      <c r="B170" t="s">
        <v>9</v>
      </c>
      <c r="C170">
        <f>IF(SUMPRODUCT(--(E170:AI170&lt;&gt;""))=0,0,"N.A.")</f>
        <v>0</v>
      </c>
      <c r="D170" t="s">
        <v>10</v>
      </c>
    </row>
    <row r="171" spans="1:35" x14ac:dyDescent="0.3">
      <c r="A171" t="str">
        <f>'Population Definitions'!A3</f>
        <v>Adults</v>
      </c>
      <c r="B171" t="s">
        <v>9</v>
      </c>
      <c r="C171">
        <f>IF(SUMPRODUCT(--(E171:AI171&lt;&gt;""))=0,0,"N.A.")</f>
        <v>0</v>
      </c>
      <c r="D171" t="s">
        <v>10</v>
      </c>
      <c r="E171" t="str">
        <f t="shared" ref="E171:AI171" si="84">IF(E170="","",E170)</f>
        <v/>
      </c>
      <c r="F171" t="str">
        <f t="shared" si="84"/>
        <v/>
      </c>
      <c r="G171" t="str">
        <f t="shared" si="84"/>
        <v/>
      </c>
      <c r="H171" t="str">
        <f t="shared" si="84"/>
        <v/>
      </c>
      <c r="I171" t="str">
        <f t="shared" si="84"/>
        <v/>
      </c>
      <c r="J171" t="str">
        <f t="shared" si="84"/>
        <v/>
      </c>
      <c r="K171" t="str">
        <f t="shared" si="84"/>
        <v/>
      </c>
      <c r="L171" t="str">
        <f t="shared" si="84"/>
        <v/>
      </c>
      <c r="M171" t="str">
        <f t="shared" si="84"/>
        <v/>
      </c>
      <c r="N171" t="str">
        <f t="shared" si="84"/>
        <v/>
      </c>
      <c r="O171" t="str">
        <f t="shared" si="84"/>
        <v/>
      </c>
      <c r="P171" t="str">
        <f t="shared" si="84"/>
        <v/>
      </c>
      <c r="Q171" t="str">
        <f t="shared" si="84"/>
        <v/>
      </c>
      <c r="R171" t="str">
        <f t="shared" si="84"/>
        <v/>
      </c>
      <c r="S171" t="str">
        <f t="shared" si="84"/>
        <v/>
      </c>
      <c r="T171" t="str">
        <f t="shared" si="84"/>
        <v/>
      </c>
      <c r="U171" t="str">
        <f t="shared" si="84"/>
        <v/>
      </c>
      <c r="V171" t="str">
        <f t="shared" si="84"/>
        <v/>
      </c>
      <c r="W171" t="str">
        <f t="shared" si="84"/>
        <v/>
      </c>
      <c r="X171" t="str">
        <f t="shared" si="84"/>
        <v/>
      </c>
      <c r="Y171" t="str">
        <f t="shared" si="84"/>
        <v/>
      </c>
      <c r="Z171" t="str">
        <f t="shared" si="84"/>
        <v/>
      </c>
      <c r="AA171" t="str">
        <f t="shared" si="84"/>
        <v/>
      </c>
      <c r="AB171" t="str">
        <f t="shared" si="84"/>
        <v/>
      </c>
      <c r="AC171" t="str">
        <f t="shared" si="84"/>
        <v/>
      </c>
      <c r="AD171" t="str">
        <f t="shared" si="84"/>
        <v/>
      </c>
      <c r="AE171" t="str">
        <f t="shared" si="84"/>
        <v/>
      </c>
      <c r="AF171" t="str">
        <f t="shared" si="84"/>
        <v/>
      </c>
      <c r="AG171" t="str">
        <f t="shared" si="84"/>
        <v/>
      </c>
      <c r="AH171" t="str">
        <f t="shared" si="84"/>
        <v/>
      </c>
      <c r="AI171" t="str">
        <f t="shared" si="84"/>
        <v/>
      </c>
    </row>
    <row r="172" spans="1:35" x14ac:dyDescent="0.3">
      <c r="A172" t="str">
        <f>'Population Definitions'!A4</f>
        <v>Juvenile Prisoners</v>
      </c>
      <c r="B172" t="s">
        <v>9</v>
      </c>
      <c r="C172">
        <f>IF(SUMPRODUCT(--(E172:AI172&lt;&gt;""))=0,0,"N.A.")</f>
        <v>0</v>
      </c>
      <c r="D172" t="s">
        <v>10</v>
      </c>
      <c r="E172" t="str">
        <f t="shared" ref="E172:AI172" si="85">IF(E170="","",E170)</f>
        <v/>
      </c>
      <c r="F172" t="str">
        <f t="shared" si="85"/>
        <v/>
      </c>
      <c r="G172" t="str">
        <f t="shared" si="85"/>
        <v/>
      </c>
      <c r="H172" t="str">
        <f t="shared" si="85"/>
        <v/>
      </c>
      <c r="I172" t="str">
        <f t="shared" si="85"/>
        <v/>
      </c>
      <c r="J172" t="str">
        <f t="shared" si="85"/>
        <v/>
      </c>
      <c r="K172" t="str">
        <f t="shared" si="85"/>
        <v/>
      </c>
      <c r="L172" t="str">
        <f t="shared" si="85"/>
        <v/>
      </c>
      <c r="M172" t="str">
        <f t="shared" si="85"/>
        <v/>
      </c>
      <c r="N172" t="str">
        <f t="shared" si="85"/>
        <v/>
      </c>
      <c r="O172" t="str">
        <f t="shared" si="85"/>
        <v/>
      </c>
      <c r="P172" t="str">
        <f t="shared" si="85"/>
        <v/>
      </c>
      <c r="Q172" t="str">
        <f t="shared" si="85"/>
        <v/>
      </c>
      <c r="R172" t="str">
        <f t="shared" si="85"/>
        <v/>
      </c>
      <c r="S172" t="str">
        <f t="shared" si="85"/>
        <v/>
      </c>
      <c r="T172" t="str">
        <f t="shared" si="85"/>
        <v/>
      </c>
      <c r="U172" t="str">
        <f t="shared" si="85"/>
        <v/>
      </c>
      <c r="V172" t="str">
        <f t="shared" si="85"/>
        <v/>
      </c>
      <c r="W172" t="str">
        <f t="shared" si="85"/>
        <v/>
      </c>
      <c r="X172" t="str">
        <f t="shared" si="85"/>
        <v/>
      </c>
      <c r="Y172" t="str">
        <f t="shared" si="85"/>
        <v/>
      </c>
      <c r="Z172" t="str">
        <f t="shared" si="85"/>
        <v/>
      </c>
      <c r="AA172" t="str">
        <f t="shared" si="85"/>
        <v/>
      </c>
      <c r="AB172" t="str">
        <f t="shared" si="85"/>
        <v/>
      </c>
      <c r="AC172" t="str">
        <f t="shared" si="85"/>
        <v/>
      </c>
      <c r="AD172" t="str">
        <f t="shared" si="85"/>
        <v/>
      </c>
      <c r="AE172" t="str">
        <f t="shared" si="85"/>
        <v/>
      </c>
      <c r="AF172" t="str">
        <f t="shared" si="85"/>
        <v/>
      </c>
      <c r="AG172" t="str">
        <f t="shared" si="85"/>
        <v/>
      </c>
      <c r="AH172" t="str">
        <f t="shared" si="85"/>
        <v/>
      </c>
      <c r="AI172" t="str">
        <f t="shared" si="85"/>
        <v/>
      </c>
    </row>
    <row r="173" spans="1:35" x14ac:dyDescent="0.3">
      <c r="A173" t="str">
        <f>'Population Definitions'!A5</f>
        <v>Adult Prisoners</v>
      </c>
      <c r="B173" t="s">
        <v>9</v>
      </c>
      <c r="C173">
        <f>IF(SUMPRODUCT(--(E173:AI173&lt;&gt;""))=0,0,"N.A.")</f>
        <v>0</v>
      </c>
      <c r="D173" t="s">
        <v>10</v>
      </c>
      <c r="E173" t="str">
        <f t="shared" ref="E173:AI173" si="86">IF(E170="","",E170)</f>
        <v/>
      </c>
      <c r="F173" t="str">
        <f t="shared" si="86"/>
        <v/>
      </c>
      <c r="G173" t="str">
        <f t="shared" si="86"/>
        <v/>
      </c>
      <c r="H173" t="str">
        <f t="shared" si="86"/>
        <v/>
      </c>
      <c r="I173" t="str">
        <f t="shared" si="86"/>
        <v/>
      </c>
      <c r="J173" t="str">
        <f t="shared" si="86"/>
        <v/>
      </c>
      <c r="K173" t="str">
        <f t="shared" si="86"/>
        <v/>
      </c>
      <c r="L173" t="str">
        <f t="shared" si="86"/>
        <v/>
      </c>
      <c r="M173" t="str">
        <f t="shared" si="86"/>
        <v/>
      </c>
      <c r="N173" t="str">
        <f t="shared" si="86"/>
        <v/>
      </c>
      <c r="O173" t="str">
        <f t="shared" si="86"/>
        <v/>
      </c>
      <c r="P173" t="str">
        <f t="shared" si="86"/>
        <v/>
      </c>
      <c r="Q173" t="str">
        <f t="shared" si="86"/>
        <v/>
      </c>
      <c r="R173" t="str">
        <f t="shared" si="86"/>
        <v/>
      </c>
      <c r="S173" t="str">
        <f t="shared" si="86"/>
        <v/>
      </c>
      <c r="T173" t="str">
        <f t="shared" si="86"/>
        <v/>
      </c>
      <c r="U173" t="str">
        <f t="shared" si="86"/>
        <v/>
      </c>
      <c r="V173" t="str">
        <f t="shared" si="86"/>
        <v/>
      </c>
      <c r="W173" t="str">
        <f t="shared" si="86"/>
        <v/>
      </c>
      <c r="X173" t="str">
        <f t="shared" si="86"/>
        <v/>
      </c>
      <c r="Y173" t="str">
        <f t="shared" si="86"/>
        <v/>
      </c>
      <c r="Z173" t="str">
        <f t="shared" si="86"/>
        <v/>
      </c>
      <c r="AA173" t="str">
        <f t="shared" si="86"/>
        <v/>
      </c>
      <c r="AB173" t="str">
        <f t="shared" si="86"/>
        <v/>
      </c>
      <c r="AC173" t="str">
        <f t="shared" si="86"/>
        <v/>
      </c>
      <c r="AD173" t="str">
        <f t="shared" si="86"/>
        <v/>
      </c>
      <c r="AE173" t="str">
        <f t="shared" si="86"/>
        <v/>
      </c>
      <c r="AF173" t="str">
        <f t="shared" si="86"/>
        <v/>
      </c>
      <c r="AG173" t="str">
        <f t="shared" si="86"/>
        <v/>
      </c>
      <c r="AH173" t="str">
        <f t="shared" si="86"/>
        <v/>
      </c>
      <c r="AI173" t="str">
        <f t="shared" si="86"/>
        <v/>
      </c>
    </row>
    <row r="175" spans="1:35" x14ac:dyDescent="0.3">
      <c r="A175" t="s">
        <v>40</v>
      </c>
      <c r="B175" t="s">
        <v>7</v>
      </c>
      <c r="C175" t="s">
        <v>8</v>
      </c>
      <c r="E175">
        <v>2000</v>
      </c>
      <c r="F175">
        <v>2001</v>
      </c>
      <c r="G175">
        <v>2002</v>
      </c>
      <c r="H175">
        <v>2003</v>
      </c>
      <c r="I175">
        <v>2004</v>
      </c>
      <c r="J175">
        <v>2005</v>
      </c>
      <c r="K175">
        <v>2006</v>
      </c>
      <c r="L175">
        <v>2007</v>
      </c>
      <c r="M175">
        <v>2008</v>
      </c>
      <c r="N175">
        <v>2009</v>
      </c>
      <c r="O175">
        <v>2010</v>
      </c>
      <c r="P175">
        <v>2011</v>
      </c>
      <c r="Q175">
        <v>2012</v>
      </c>
      <c r="R175">
        <v>2013</v>
      </c>
      <c r="S175">
        <v>2014</v>
      </c>
      <c r="T175">
        <v>2015</v>
      </c>
      <c r="U175">
        <v>2016</v>
      </c>
      <c r="V175">
        <v>2017</v>
      </c>
      <c r="W175">
        <v>2018</v>
      </c>
      <c r="X175">
        <v>2019</v>
      </c>
      <c r="Y175">
        <v>2020</v>
      </c>
      <c r="Z175">
        <v>2021</v>
      </c>
      <c r="AA175">
        <v>2022</v>
      </c>
      <c r="AB175">
        <v>2023</v>
      </c>
      <c r="AC175">
        <v>2024</v>
      </c>
      <c r="AD175">
        <v>2025</v>
      </c>
      <c r="AE175">
        <v>2026</v>
      </c>
      <c r="AF175">
        <v>2027</v>
      </c>
      <c r="AG175">
        <v>2028</v>
      </c>
      <c r="AH175">
        <v>2029</v>
      </c>
      <c r="AI175">
        <v>2030</v>
      </c>
    </row>
    <row r="176" spans="1:35" x14ac:dyDescent="0.3">
      <c r="A176" t="str">
        <f>'Population Definitions'!A2</f>
        <v>School Age Children</v>
      </c>
      <c r="B176" t="s">
        <v>9</v>
      </c>
      <c r="C176">
        <f>IF(SUMPRODUCT(--(E176:AI176&lt;&gt;""))=0,1,"N.A.")</f>
        <v>1</v>
      </c>
      <c r="D176" t="s">
        <v>10</v>
      </c>
    </row>
    <row r="177" spans="1:35" x14ac:dyDescent="0.3">
      <c r="A177" t="str">
        <f>'Population Definitions'!A3</f>
        <v>Adults</v>
      </c>
      <c r="B177" t="s">
        <v>9</v>
      </c>
      <c r="C177">
        <f>IF(SUMPRODUCT(--(E177:AI177&lt;&gt;""))=0,1,"N.A.")</f>
        <v>1</v>
      </c>
      <c r="D177" t="s">
        <v>10</v>
      </c>
      <c r="E177" t="str">
        <f t="shared" ref="E177:AI177" si="87">IF(E176="","",E176)</f>
        <v/>
      </c>
      <c r="F177" t="str">
        <f t="shared" si="87"/>
        <v/>
      </c>
      <c r="G177" t="str">
        <f t="shared" si="87"/>
        <v/>
      </c>
      <c r="H177" t="str">
        <f t="shared" si="87"/>
        <v/>
      </c>
      <c r="I177" t="str">
        <f t="shared" si="87"/>
        <v/>
      </c>
      <c r="J177" t="str">
        <f t="shared" si="87"/>
        <v/>
      </c>
      <c r="K177" t="str">
        <f t="shared" si="87"/>
        <v/>
      </c>
      <c r="L177" t="str">
        <f t="shared" si="87"/>
        <v/>
      </c>
      <c r="M177" t="str">
        <f t="shared" si="87"/>
        <v/>
      </c>
      <c r="N177" t="str">
        <f t="shared" si="87"/>
        <v/>
      </c>
      <c r="O177" t="str">
        <f t="shared" si="87"/>
        <v/>
      </c>
      <c r="P177" t="str">
        <f t="shared" si="87"/>
        <v/>
      </c>
      <c r="Q177" t="str">
        <f t="shared" si="87"/>
        <v/>
      </c>
      <c r="R177" t="str">
        <f t="shared" si="87"/>
        <v/>
      </c>
      <c r="S177" t="str">
        <f t="shared" si="87"/>
        <v/>
      </c>
      <c r="T177" t="str">
        <f t="shared" si="87"/>
        <v/>
      </c>
      <c r="U177" t="str">
        <f t="shared" si="87"/>
        <v/>
      </c>
      <c r="V177" t="str">
        <f t="shared" si="87"/>
        <v/>
      </c>
      <c r="W177" t="str">
        <f t="shared" si="87"/>
        <v/>
      </c>
      <c r="X177" t="str">
        <f t="shared" si="87"/>
        <v/>
      </c>
      <c r="Y177" t="str">
        <f t="shared" si="87"/>
        <v/>
      </c>
      <c r="Z177" t="str">
        <f t="shared" si="87"/>
        <v/>
      </c>
      <c r="AA177" t="str">
        <f t="shared" si="87"/>
        <v/>
      </c>
      <c r="AB177" t="str">
        <f t="shared" si="87"/>
        <v/>
      </c>
      <c r="AC177" t="str">
        <f t="shared" si="87"/>
        <v/>
      </c>
      <c r="AD177" t="str">
        <f t="shared" si="87"/>
        <v/>
      </c>
      <c r="AE177" t="str">
        <f t="shared" si="87"/>
        <v/>
      </c>
      <c r="AF177" t="str">
        <f t="shared" si="87"/>
        <v/>
      </c>
      <c r="AG177" t="str">
        <f t="shared" si="87"/>
        <v/>
      </c>
      <c r="AH177" t="str">
        <f t="shared" si="87"/>
        <v/>
      </c>
      <c r="AI177" t="str">
        <f t="shared" si="87"/>
        <v/>
      </c>
    </row>
    <row r="178" spans="1:35" x14ac:dyDescent="0.3">
      <c r="A178" t="str">
        <f>'Population Definitions'!A4</f>
        <v>Juvenile Prisoners</v>
      </c>
      <c r="B178" t="s">
        <v>9</v>
      </c>
      <c r="C178">
        <f>IF(SUMPRODUCT(--(E178:AI178&lt;&gt;""))=0,1,"N.A.")</f>
        <v>1</v>
      </c>
      <c r="D178" t="s">
        <v>10</v>
      </c>
      <c r="E178" t="str">
        <f t="shared" ref="E178:AI178" si="88">IF(E176="","",E176)</f>
        <v/>
      </c>
      <c r="F178" t="str">
        <f t="shared" si="88"/>
        <v/>
      </c>
      <c r="G178" t="str">
        <f t="shared" si="88"/>
        <v/>
      </c>
      <c r="H178" t="str">
        <f t="shared" si="88"/>
        <v/>
      </c>
      <c r="I178" t="str">
        <f t="shared" si="88"/>
        <v/>
      </c>
      <c r="J178" t="str">
        <f t="shared" si="88"/>
        <v/>
      </c>
      <c r="K178" t="str">
        <f t="shared" si="88"/>
        <v/>
      </c>
      <c r="L178" t="str">
        <f t="shared" si="88"/>
        <v/>
      </c>
      <c r="M178" t="str">
        <f t="shared" si="88"/>
        <v/>
      </c>
      <c r="N178" t="str">
        <f t="shared" si="88"/>
        <v/>
      </c>
      <c r="O178" t="str">
        <f t="shared" si="88"/>
        <v/>
      </c>
      <c r="P178" t="str">
        <f t="shared" si="88"/>
        <v/>
      </c>
      <c r="Q178" t="str">
        <f t="shared" si="88"/>
        <v/>
      </c>
      <c r="R178" t="str">
        <f t="shared" si="88"/>
        <v/>
      </c>
      <c r="S178" t="str">
        <f t="shared" si="88"/>
        <v/>
      </c>
      <c r="T178" t="str">
        <f t="shared" si="88"/>
        <v/>
      </c>
      <c r="U178" t="str">
        <f t="shared" si="88"/>
        <v/>
      </c>
      <c r="V178" t="str">
        <f t="shared" si="88"/>
        <v/>
      </c>
      <c r="W178" t="str">
        <f t="shared" si="88"/>
        <v/>
      </c>
      <c r="X178" t="str">
        <f t="shared" si="88"/>
        <v/>
      </c>
      <c r="Y178" t="str">
        <f t="shared" si="88"/>
        <v/>
      </c>
      <c r="Z178" t="str">
        <f t="shared" si="88"/>
        <v/>
      </c>
      <c r="AA178" t="str">
        <f t="shared" si="88"/>
        <v/>
      </c>
      <c r="AB178" t="str">
        <f t="shared" si="88"/>
        <v/>
      </c>
      <c r="AC178" t="str">
        <f t="shared" si="88"/>
        <v/>
      </c>
      <c r="AD178" t="str">
        <f t="shared" si="88"/>
        <v/>
      </c>
      <c r="AE178" t="str">
        <f t="shared" si="88"/>
        <v/>
      </c>
      <c r="AF178" t="str">
        <f t="shared" si="88"/>
        <v/>
      </c>
      <c r="AG178" t="str">
        <f t="shared" si="88"/>
        <v/>
      </c>
      <c r="AH178" t="str">
        <f t="shared" si="88"/>
        <v/>
      </c>
      <c r="AI178" t="str">
        <f t="shared" si="88"/>
        <v/>
      </c>
    </row>
    <row r="179" spans="1:35" x14ac:dyDescent="0.3">
      <c r="A179" t="str">
        <f>'Population Definitions'!A5</f>
        <v>Adult Prisoners</v>
      </c>
      <c r="B179" t="s">
        <v>9</v>
      </c>
      <c r="C179">
        <f>IF(SUMPRODUCT(--(E179:AI179&lt;&gt;""))=0,1,"N.A.")</f>
        <v>1</v>
      </c>
      <c r="D179" t="s">
        <v>10</v>
      </c>
      <c r="E179" t="str">
        <f t="shared" ref="E179:AI179" si="89">IF(E176="","",E176)</f>
        <v/>
      </c>
      <c r="F179" t="str">
        <f t="shared" si="89"/>
        <v/>
      </c>
      <c r="G179" t="str">
        <f t="shared" si="89"/>
        <v/>
      </c>
      <c r="H179" t="str">
        <f t="shared" si="89"/>
        <v/>
      </c>
      <c r="I179" t="str">
        <f t="shared" si="89"/>
        <v/>
      </c>
      <c r="J179" t="str">
        <f t="shared" si="89"/>
        <v/>
      </c>
      <c r="K179" t="str">
        <f t="shared" si="89"/>
        <v/>
      </c>
      <c r="L179" t="str">
        <f t="shared" si="89"/>
        <v/>
      </c>
      <c r="M179" t="str">
        <f t="shared" si="89"/>
        <v/>
      </c>
      <c r="N179" t="str">
        <f t="shared" si="89"/>
        <v/>
      </c>
      <c r="O179" t="str">
        <f t="shared" si="89"/>
        <v/>
      </c>
      <c r="P179" t="str">
        <f t="shared" si="89"/>
        <v/>
      </c>
      <c r="Q179" t="str">
        <f t="shared" si="89"/>
        <v/>
      </c>
      <c r="R179" t="str">
        <f t="shared" si="89"/>
        <v/>
      </c>
      <c r="S179" t="str">
        <f t="shared" si="89"/>
        <v/>
      </c>
      <c r="T179" t="str">
        <f t="shared" si="89"/>
        <v/>
      </c>
      <c r="U179" t="str">
        <f t="shared" si="89"/>
        <v/>
      </c>
      <c r="V179" t="str">
        <f t="shared" si="89"/>
        <v/>
      </c>
      <c r="W179" t="str">
        <f t="shared" si="89"/>
        <v/>
      </c>
      <c r="X179" t="str">
        <f t="shared" si="89"/>
        <v/>
      </c>
      <c r="Y179" t="str">
        <f t="shared" si="89"/>
        <v/>
      </c>
      <c r="Z179" t="str">
        <f t="shared" si="89"/>
        <v/>
      </c>
      <c r="AA179" t="str">
        <f t="shared" si="89"/>
        <v/>
      </c>
      <c r="AB179" t="str">
        <f t="shared" si="89"/>
        <v/>
      </c>
      <c r="AC179" t="str">
        <f t="shared" si="89"/>
        <v/>
      </c>
      <c r="AD179" t="str">
        <f t="shared" si="89"/>
        <v/>
      </c>
      <c r="AE179" t="str">
        <f t="shared" si="89"/>
        <v/>
      </c>
      <c r="AF179" t="str">
        <f t="shared" si="89"/>
        <v/>
      </c>
      <c r="AG179" t="str">
        <f t="shared" si="89"/>
        <v/>
      </c>
      <c r="AH179" t="str">
        <f t="shared" si="89"/>
        <v/>
      </c>
      <c r="AI179" t="str">
        <f t="shared" si="89"/>
        <v/>
      </c>
    </row>
    <row r="181" spans="1:35" x14ac:dyDescent="0.3">
      <c r="A181" t="s">
        <v>41</v>
      </c>
      <c r="B181" t="s">
        <v>7</v>
      </c>
      <c r="C181" t="s">
        <v>8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School Age Children</v>
      </c>
      <c r="B182" t="s">
        <v>9</v>
      </c>
      <c r="C182">
        <f>IF(SUMPRODUCT(--(E182:AI182&lt;&gt;""))=0,1,"N.A.")</f>
        <v>1</v>
      </c>
      <c r="D182" t="s">
        <v>10</v>
      </c>
    </row>
    <row r="183" spans="1:35" x14ac:dyDescent="0.3">
      <c r="A183" t="str">
        <f>'Population Definitions'!A3</f>
        <v>Adults</v>
      </c>
      <c r="B183" t="s">
        <v>9</v>
      </c>
      <c r="C183">
        <f>IF(SUMPRODUCT(--(E183:AI183&lt;&gt;""))=0,1,"N.A.")</f>
        <v>1</v>
      </c>
      <c r="D183" t="s">
        <v>10</v>
      </c>
      <c r="E183" t="str">
        <f t="shared" ref="E183:AI183" si="90">IF(E182="","",E182)</f>
        <v/>
      </c>
      <c r="F183" t="str">
        <f t="shared" si="90"/>
        <v/>
      </c>
      <c r="G183" t="str">
        <f t="shared" si="90"/>
        <v/>
      </c>
      <c r="H183" t="str">
        <f t="shared" si="90"/>
        <v/>
      </c>
      <c r="I183" t="str">
        <f t="shared" si="90"/>
        <v/>
      </c>
      <c r="J183" t="str">
        <f t="shared" si="90"/>
        <v/>
      </c>
      <c r="K183" t="str">
        <f t="shared" si="90"/>
        <v/>
      </c>
      <c r="L183" t="str">
        <f t="shared" si="90"/>
        <v/>
      </c>
      <c r="M183" t="str">
        <f t="shared" si="90"/>
        <v/>
      </c>
      <c r="N183" t="str">
        <f t="shared" si="90"/>
        <v/>
      </c>
      <c r="O183" t="str">
        <f t="shared" si="90"/>
        <v/>
      </c>
      <c r="P183" t="str">
        <f t="shared" si="90"/>
        <v/>
      </c>
      <c r="Q183" t="str">
        <f t="shared" si="90"/>
        <v/>
      </c>
      <c r="R183" t="str">
        <f t="shared" si="90"/>
        <v/>
      </c>
      <c r="S183" t="str">
        <f t="shared" si="90"/>
        <v/>
      </c>
      <c r="T183" t="str">
        <f t="shared" si="90"/>
        <v/>
      </c>
      <c r="U183" t="str">
        <f t="shared" si="90"/>
        <v/>
      </c>
      <c r="V183" t="str">
        <f t="shared" si="90"/>
        <v/>
      </c>
      <c r="W183" t="str">
        <f t="shared" si="90"/>
        <v/>
      </c>
      <c r="X183" t="str">
        <f t="shared" si="90"/>
        <v/>
      </c>
      <c r="Y183" t="str">
        <f t="shared" si="90"/>
        <v/>
      </c>
      <c r="Z183" t="str">
        <f t="shared" si="90"/>
        <v/>
      </c>
      <c r="AA183" t="str">
        <f t="shared" si="90"/>
        <v/>
      </c>
      <c r="AB183" t="str">
        <f t="shared" si="90"/>
        <v/>
      </c>
      <c r="AC183" t="str">
        <f t="shared" si="90"/>
        <v/>
      </c>
      <c r="AD183" t="str">
        <f t="shared" si="90"/>
        <v/>
      </c>
      <c r="AE183" t="str">
        <f t="shared" si="90"/>
        <v/>
      </c>
      <c r="AF183" t="str">
        <f t="shared" si="90"/>
        <v/>
      </c>
      <c r="AG183" t="str">
        <f t="shared" si="90"/>
        <v/>
      </c>
      <c r="AH183" t="str">
        <f t="shared" si="90"/>
        <v/>
      </c>
      <c r="AI183" t="str">
        <f t="shared" si="90"/>
        <v/>
      </c>
    </row>
    <row r="184" spans="1:35" x14ac:dyDescent="0.3">
      <c r="A184" t="str">
        <f>'Population Definitions'!A4</f>
        <v>Juvenile Prisoners</v>
      </c>
      <c r="B184" t="s">
        <v>9</v>
      </c>
      <c r="C184">
        <f>IF(SUMPRODUCT(--(E184:AI184&lt;&gt;""))=0,1,"N.A.")</f>
        <v>1</v>
      </c>
      <c r="D184" t="s">
        <v>10</v>
      </c>
      <c r="E184" t="str">
        <f t="shared" ref="E184:AI184" si="91">IF(E182="","",E182)</f>
        <v/>
      </c>
      <c r="F184" t="str">
        <f t="shared" si="91"/>
        <v/>
      </c>
      <c r="G184" t="str">
        <f t="shared" si="91"/>
        <v/>
      </c>
      <c r="H184" t="str">
        <f t="shared" si="91"/>
        <v/>
      </c>
      <c r="I184" t="str">
        <f t="shared" si="91"/>
        <v/>
      </c>
      <c r="J184" t="str">
        <f t="shared" si="91"/>
        <v/>
      </c>
      <c r="K184" t="str">
        <f t="shared" si="91"/>
        <v/>
      </c>
      <c r="L184" t="str">
        <f t="shared" si="91"/>
        <v/>
      </c>
      <c r="M184" t="str">
        <f t="shared" si="91"/>
        <v/>
      </c>
      <c r="N184" t="str">
        <f t="shared" si="91"/>
        <v/>
      </c>
      <c r="O184" t="str">
        <f t="shared" si="91"/>
        <v/>
      </c>
      <c r="P184" t="str">
        <f t="shared" si="91"/>
        <v/>
      </c>
      <c r="Q184" t="str">
        <f t="shared" si="91"/>
        <v/>
      </c>
      <c r="R184" t="str">
        <f t="shared" si="91"/>
        <v/>
      </c>
      <c r="S184" t="str">
        <f t="shared" si="91"/>
        <v/>
      </c>
      <c r="T184" t="str">
        <f t="shared" si="91"/>
        <v/>
      </c>
      <c r="U184" t="str">
        <f t="shared" si="91"/>
        <v/>
      </c>
      <c r="V184" t="str">
        <f t="shared" si="91"/>
        <v/>
      </c>
      <c r="W184" t="str">
        <f t="shared" si="91"/>
        <v/>
      </c>
      <c r="X184" t="str">
        <f t="shared" si="91"/>
        <v/>
      </c>
      <c r="Y184" t="str">
        <f t="shared" si="91"/>
        <v/>
      </c>
      <c r="Z184" t="str">
        <f t="shared" si="91"/>
        <v/>
      </c>
      <c r="AA184" t="str">
        <f t="shared" si="91"/>
        <v/>
      </c>
      <c r="AB184" t="str">
        <f t="shared" si="91"/>
        <v/>
      </c>
      <c r="AC184" t="str">
        <f t="shared" si="91"/>
        <v/>
      </c>
      <c r="AD184" t="str">
        <f t="shared" si="91"/>
        <v/>
      </c>
      <c r="AE184" t="str">
        <f t="shared" si="91"/>
        <v/>
      </c>
      <c r="AF184" t="str">
        <f t="shared" si="91"/>
        <v/>
      </c>
      <c r="AG184" t="str">
        <f t="shared" si="91"/>
        <v/>
      </c>
      <c r="AH184" t="str">
        <f t="shared" si="91"/>
        <v/>
      </c>
      <c r="AI184" t="str">
        <f t="shared" si="91"/>
        <v/>
      </c>
    </row>
    <row r="185" spans="1:35" x14ac:dyDescent="0.3">
      <c r="A185" t="str">
        <f>'Population Definitions'!A5</f>
        <v>Adult Prisoners</v>
      </c>
      <c r="B185" t="s">
        <v>9</v>
      </c>
      <c r="C185">
        <f>IF(SUMPRODUCT(--(E185:AI185&lt;&gt;""))=0,1,"N.A.")</f>
        <v>1</v>
      </c>
      <c r="D185" t="s">
        <v>10</v>
      </c>
      <c r="E185" t="str">
        <f t="shared" ref="E185:AI185" si="92">IF(E182="","",E182)</f>
        <v/>
      </c>
      <c r="F185" t="str">
        <f t="shared" si="92"/>
        <v/>
      </c>
      <c r="G185" t="str">
        <f t="shared" si="92"/>
        <v/>
      </c>
      <c r="H185" t="str">
        <f t="shared" si="92"/>
        <v/>
      </c>
      <c r="I185" t="str">
        <f t="shared" si="92"/>
        <v/>
      </c>
      <c r="J185" t="str">
        <f t="shared" si="92"/>
        <v/>
      </c>
      <c r="K185" t="str">
        <f t="shared" si="92"/>
        <v/>
      </c>
      <c r="L185" t="str">
        <f t="shared" si="92"/>
        <v/>
      </c>
      <c r="M185" t="str">
        <f t="shared" si="92"/>
        <v/>
      </c>
      <c r="N185" t="str">
        <f t="shared" si="92"/>
        <v/>
      </c>
      <c r="O185" t="str">
        <f t="shared" si="92"/>
        <v/>
      </c>
      <c r="P185" t="str">
        <f t="shared" si="92"/>
        <v/>
      </c>
      <c r="Q185" t="str">
        <f t="shared" si="92"/>
        <v/>
      </c>
      <c r="R185" t="str">
        <f t="shared" si="92"/>
        <v/>
      </c>
      <c r="S185" t="str">
        <f t="shared" si="92"/>
        <v/>
      </c>
      <c r="T185" t="str">
        <f t="shared" si="92"/>
        <v/>
      </c>
      <c r="U185" t="str">
        <f t="shared" si="92"/>
        <v/>
      </c>
      <c r="V185" t="str">
        <f t="shared" si="92"/>
        <v/>
      </c>
      <c r="W185" t="str">
        <f t="shared" si="92"/>
        <v/>
      </c>
      <c r="X185" t="str">
        <f t="shared" si="92"/>
        <v/>
      </c>
      <c r="Y185" t="str">
        <f t="shared" si="92"/>
        <v/>
      </c>
      <c r="Z185" t="str">
        <f t="shared" si="92"/>
        <v/>
      </c>
      <c r="AA185" t="str">
        <f t="shared" si="92"/>
        <v/>
      </c>
      <c r="AB185" t="str">
        <f t="shared" si="92"/>
        <v/>
      </c>
      <c r="AC185" t="str">
        <f t="shared" si="92"/>
        <v/>
      </c>
      <c r="AD185" t="str">
        <f t="shared" si="92"/>
        <v/>
      </c>
      <c r="AE185" t="str">
        <f t="shared" si="92"/>
        <v/>
      </c>
      <c r="AF185" t="str">
        <f t="shared" si="92"/>
        <v/>
      </c>
      <c r="AG185" t="str">
        <f t="shared" si="92"/>
        <v/>
      </c>
      <c r="AH185" t="str">
        <f t="shared" si="92"/>
        <v/>
      </c>
      <c r="AI185" t="str">
        <f t="shared" si="92"/>
        <v/>
      </c>
    </row>
    <row r="187" spans="1:35" x14ac:dyDescent="0.3">
      <c r="A187" t="s">
        <v>42</v>
      </c>
      <c r="B187" t="s">
        <v>7</v>
      </c>
      <c r="C187" t="s">
        <v>8</v>
      </c>
      <c r="E187">
        <v>2000</v>
      </c>
      <c r="F187">
        <v>2001</v>
      </c>
      <c r="G187">
        <v>2002</v>
      </c>
      <c r="H187">
        <v>2003</v>
      </c>
      <c r="I187">
        <v>2004</v>
      </c>
      <c r="J187">
        <v>2005</v>
      </c>
      <c r="K187">
        <v>2006</v>
      </c>
      <c r="L187">
        <v>2007</v>
      </c>
      <c r="M187">
        <v>2008</v>
      </c>
      <c r="N187">
        <v>2009</v>
      </c>
      <c r="O187">
        <v>2010</v>
      </c>
      <c r="P187">
        <v>2011</v>
      </c>
      <c r="Q187">
        <v>2012</v>
      </c>
      <c r="R187">
        <v>2013</v>
      </c>
      <c r="S187">
        <v>2014</v>
      </c>
      <c r="T187">
        <v>2015</v>
      </c>
      <c r="U187">
        <v>2016</v>
      </c>
      <c r="V187">
        <v>2017</v>
      </c>
      <c r="W187">
        <v>2018</v>
      </c>
      <c r="X187">
        <v>2019</v>
      </c>
      <c r="Y187">
        <v>2020</v>
      </c>
      <c r="Z187">
        <v>2021</v>
      </c>
      <c r="AA187">
        <v>2022</v>
      </c>
      <c r="AB187">
        <v>2023</v>
      </c>
      <c r="AC187">
        <v>2024</v>
      </c>
      <c r="AD187">
        <v>2025</v>
      </c>
      <c r="AE187">
        <v>2026</v>
      </c>
      <c r="AF187">
        <v>2027</v>
      </c>
      <c r="AG187">
        <v>2028</v>
      </c>
      <c r="AH187">
        <v>2029</v>
      </c>
      <c r="AI187">
        <v>2030</v>
      </c>
    </row>
    <row r="188" spans="1:35" x14ac:dyDescent="0.3">
      <c r="A188" t="str">
        <f>'Population Definitions'!A2</f>
        <v>School Age Children</v>
      </c>
      <c r="B188" t="s">
        <v>9</v>
      </c>
      <c r="C188">
        <f>IF(SUMPRODUCT(--(E188:AI188&lt;&gt;""))=0,0,"N.A.")</f>
        <v>0</v>
      </c>
      <c r="D188" t="s">
        <v>10</v>
      </c>
    </row>
    <row r="189" spans="1:35" x14ac:dyDescent="0.3">
      <c r="A189" t="str">
        <f>'Population Definitions'!A3</f>
        <v>Adults</v>
      </c>
      <c r="B189" t="s">
        <v>9</v>
      </c>
      <c r="C189">
        <f>IF(SUMPRODUCT(--(E189:AI189&lt;&gt;""))=0,0,"N.A.")</f>
        <v>0</v>
      </c>
      <c r="D189" t="s">
        <v>10</v>
      </c>
      <c r="E189" t="str">
        <f t="shared" ref="E189:AI189" si="93">IF(E188="","",E188)</f>
        <v/>
      </c>
      <c r="F189" t="str">
        <f t="shared" si="93"/>
        <v/>
      </c>
      <c r="G189" t="str">
        <f t="shared" si="93"/>
        <v/>
      </c>
      <c r="H189" t="str">
        <f t="shared" si="93"/>
        <v/>
      </c>
      <c r="I189" t="str">
        <f t="shared" si="93"/>
        <v/>
      </c>
      <c r="J189" t="str">
        <f t="shared" si="93"/>
        <v/>
      </c>
      <c r="K189" t="str">
        <f t="shared" si="93"/>
        <v/>
      </c>
      <c r="L189" t="str">
        <f t="shared" si="93"/>
        <v/>
      </c>
      <c r="M189" t="str">
        <f t="shared" si="93"/>
        <v/>
      </c>
      <c r="N189" t="str">
        <f t="shared" si="93"/>
        <v/>
      </c>
      <c r="O189" t="str">
        <f t="shared" si="93"/>
        <v/>
      </c>
      <c r="P189" t="str">
        <f t="shared" si="93"/>
        <v/>
      </c>
      <c r="Q189" t="str">
        <f t="shared" si="93"/>
        <v/>
      </c>
      <c r="R189" t="str">
        <f t="shared" si="93"/>
        <v/>
      </c>
      <c r="S189" t="str">
        <f t="shared" si="93"/>
        <v/>
      </c>
      <c r="T189" t="str">
        <f t="shared" si="93"/>
        <v/>
      </c>
      <c r="U189" t="str">
        <f t="shared" si="93"/>
        <v/>
      </c>
      <c r="V189" t="str">
        <f t="shared" si="93"/>
        <v/>
      </c>
      <c r="W189" t="str">
        <f t="shared" si="93"/>
        <v/>
      </c>
      <c r="X189" t="str">
        <f t="shared" si="93"/>
        <v/>
      </c>
      <c r="Y189" t="str">
        <f t="shared" si="93"/>
        <v/>
      </c>
      <c r="Z189" t="str">
        <f t="shared" si="93"/>
        <v/>
      </c>
      <c r="AA189" t="str">
        <f t="shared" si="93"/>
        <v/>
      </c>
      <c r="AB189" t="str">
        <f t="shared" si="93"/>
        <v/>
      </c>
      <c r="AC189" t="str">
        <f t="shared" si="93"/>
        <v/>
      </c>
      <c r="AD189" t="str">
        <f t="shared" si="93"/>
        <v/>
      </c>
      <c r="AE189" t="str">
        <f t="shared" si="93"/>
        <v/>
      </c>
      <c r="AF189" t="str">
        <f t="shared" si="93"/>
        <v/>
      </c>
      <c r="AG189" t="str">
        <f t="shared" si="93"/>
        <v/>
      </c>
      <c r="AH189" t="str">
        <f t="shared" si="93"/>
        <v/>
      </c>
      <c r="AI189" t="str">
        <f t="shared" si="93"/>
        <v/>
      </c>
    </row>
    <row r="190" spans="1:35" x14ac:dyDescent="0.3">
      <c r="A190" t="str">
        <f>'Population Definitions'!A4</f>
        <v>Juvenile Prisoners</v>
      </c>
      <c r="B190" t="s">
        <v>9</v>
      </c>
      <c r="C190">
        <f>IF(SUMPRODUCT(--(E190:AI190&lt;&gt;""))=0,0,"N.A.")</f>
        <v>0</v>
      </c>
      <c r="D190" t="s">
        <v>10</v>
      </c>
      <c r="E190" t="str">
        <f t="shared" ref="E190:AI190" si="94">IF(E188="","",E188)</f>
        <v/>
      </c>
      <c r="F190" t="str">
        <f t="shared" si="94"/>
        <v/>
      </c>
      <c r="G190" t="str">
        <f t="shared" si="94"/>
        <v/>
      </c>
      <c r="H190" t="str">
        <f t="shared" si="94"/>
        <v/>
      </c>
      <c r="I190" t="str">
        <f t="shared" si="94"/>
        <v/>
      </c>
      <c r="J190" t="str">
        <f t="shared" si="94"/>
        <v/>
      </c>
      <c r="K190" t="str">
        <f t="shared" si="94"/>
        <v/>
      </c>
      <c r="L190" t="str">
        <f t="shared" si="94"/>
        <v/>
      </c>
      <c r="M190" t="str">
        <f t="shared" si="94"/>
        <v/>
      </c>
      <c r="N190" t="str">
        <f t="shared" si="94"/>
        <v/>
      </c>
      <c r="O190" t="str">
        <f t="shared" si="94"/>
        <v/>
      </c>
      <c r="P190" t="str">
        <f t="shared" si="94"/>
        <v/>
      </c>
      <c r="Q190" t="str">
        <f t="shared" si="94"/>
        <v/>
      </c>
      <c r="R190" t="str">
        <f t="shared" si="94"/>
        <v/>
      </c>
      <c r="S190" t="str">
        <f t="shared" si="94"/>
        <v/>
      </c>
      <c r="T190" t="str">
        <f t="shared" si="94"/>
        <v/>
      </c>
      <c r="U190" t="str">
        <f t="shared" si="94"/>
        <v/>
      </c>
      <c r="V190" t="str">
        <f t="shared" si="94"/>
        <v/>
      </c>
      <c r="W190" t="str">
        <f t="shared" si="94"/>
        <v/>
      </c>
      <c r="X190" t="str">
        <f t="shared" si="94"/>
        <v/>
      </c>
      <c r="Y190" t="str">
        <f t="shared" si="94"/>
        <v/>
      </c>
      <c r="Z190" t="str">
        <f t="shared" si="94"/>
        <v/>
      </c>
      <c r="AA190" t="str">
        <f t="shared" si="94"/>
        <v/>
      </c>
      <c r="AB190" t="str">
        <f t="shared" si="94"/>
        <v/>
      </c>
      <c r="AC190" t="str">
        <f t="shared" si="94"/>
        <v/>
      </c>
      <c r="AD190" t="str">
        <f t="shared" si="94"/>
        <v/>
      </c>
      <c r="AE190" t="str">
        <f t="shared" si="94"/>
        <v/>
      </c>
      <c r="AF190" t="str">
        <f t="shared" si="94"/>
        <v/>
      </c>
      <c r="AG190" t="str">
        <f t="shared" si="94"/>
        <v/>
      </c>
      <c r="AH190" t="str">
        <f t="shared" si="94"/>
        <v/>
      </c>
      <c r="AI190" t="str">
        <f t="shared" si="94"/>
        <v/>
      </c>
    </row>
    <row r="191" spans="1:35" x14ac:dyDescent="0.3">
      <c r="A191" t="str">
        <f>'Population Definitions'!A5</f>
        <v>Adult Prisoners</v>
      </c>
      <c r="B191" t="s">
        <v>9</v>
      </c>
      <c r="C191">
        <f>IF(SUMPRODUCT(--(E191:AI191&lt;&gt;""))=0,0,"N.A.")</f>
        <v>0</v>
      </c>
      <c r="D191" t="s">
        <v>10</v>
      </c>
      <c r="E191" t="str">
        <f t="shared" ref="E191:AI191" si="95">IF(E188="","",E188)</f>
        <v/>
      </c>
      <c r="F191" t="str">
        <f t="shared" si="95"/>
        <v/>
      </c>
      <c r="G191" t="str">
        <f t="shared" si="95"/>
        <v/>
      </c>
      <c r="H191" t="str">
        <f t="shared" si="95"/>
        <v/>
      </c>
      <c r="I191" t="str">
        <f t="shared" si="95"/>
        <v/>
      </c>
      <c r="J191" t="str">
        <f t="shared" si="95"/>
        <v/>
      </c>
      <c r="K191" t="str">
        <f t="shared" si="95"/>
        <v/>
      </c>
      <c r="L191" t="str">
        <f t="shared" si="95"/>
        <v/>
      </c>
      <c r="M191" t="str">
        <f t="shared" si="95"/>
        <v/>
      </c>
      <c r="N191" t="str">
        <f t="shared" si="95"/>
        <v/>
      </c>
      <c r="O191" t="str">
        <f t="shared" si="95"/>
        <v/>
      </c>
      <c r="P191" t="str">
        <f t="shared" si="95"/>
        <v/>
      </c>
      <c r="Q191" t="str">
        <f t="shared" si="95"/>
        <v/>
      </c>
      <c r="R191" t="str">
        <f t="shared" si="95"/>
        <v/>
      </c>
      <c r="S191" t="str">
        <f t="shared" si="95"/>
        <v/>
      </c>
      <c r="T191" t="str">
        <f t="shared" si="95"/>
        <v/>
      </c>
      <c r="U191" t="str">
        <f t="shared" si="95"/>
        <v/>
      </c>
      <c r="V191" t="str">
        <f t="shared" si="95"/>
        <v/>
      </c>
      <c r="W191" t="str">
        <f t="shared" si="95"/>
        <v/>
      </c>
      <c r="X191" t="str">
        <f t="shared" si="95"/>
        <v/>
      </c>
      <c r="Y191" t="str">
        <f t="shared" si="95"/>
        <v/>
      </c>
      <c r="Z191" t="str">
        <f t="shared" si="95"/>
        <v/>
      </c>
      <c r="AA191" t="str">
        <f t="shared" si="95"/>
        <v/>
      </c>
      <c r="AB191" t="str">
        <f t="shared" si="95"/>
        <v/>
      </c>
      <c r="AC191" t="str">
        <f t="shared" si="95"/>
        <v/>
      </c>
      <c r="AD191" t="str">
        <f t="shared" si="95"/>
        <v/>
      </c>
      <c r="AE191" t="str">
        <f t="shared" si="95"/>
        <v/>
      </c>
      <c r="AF191" t="str">
        <f t="shared" si="95"/>
        <v/>
      </c>
      <c r="AG191" t="str">
        <f t="shared" si="95"/>
        <v/>
      </c>
      <c r="AH191" t="str">
        <f t="shared" si="95"/>
        <v/>
      </c>
      <c r="AI191" t="str">
        <f t="shared" si="95"/>
        <v/>
      </c>
    </row>
    <row r="193" spans="1:35" x14ac:dyDescent="0.3">
      <c r="A193" t="s">
        <v>43</v>
      </c>
      <c r="B193" t="s">
        <v>7</v>
      </c>
      <c r="C193" t="s">
        <v>8</v>
      </c>
      <c r="E193">
        <v>2000</v>
      </c>
      <c r="F193">
        <v>2001</v>
      </c>
      <c r="G193">
        <v>2002</v>
      </c>
      <c r="H193">
        <v>2003</v>
      </c>
      <c r="I193">
        <v>2004</v>
      </c>
      <c r="J193">
        <v>2005</v>
      </c>
      <c r="K193">
        <v>2006</v>
      </c>
      <c r="L193">
        <v>2007</v>
      </c>
      <c r="M193">
        <v>2008</v>
      </c>
      <c r="N193">
        <v>2009</v>
      </c>
      <c r="O193">
        <v>2010</v>
      </c>
      <c r="P193">
        <v>2011</v>
      </c>
      <c r="Q193">
        <v>2012</v>
      </c>
      <c r="R193">
        <v>2013</v>
      </c>
      <c r="S193">
        <v>2014</v>
      </c>
      <c r="T193">
        <v>2015</v>
      </c>
      <c r="U193">
        <v>2016</v>
      </c>
      <c r="V193">
        <v>2017</v>
      </c>
      <c r="W193">
        <v>2018</v>
      </c>
      <c r="X193">
        <v>2019</v>
      </c>
      <c r="Y193">
        <v>2020</v>
      </c>
      <c r="Z193">
        <v>2021</v>
      </c>
      <c r="AA193">
        <v>2022</v>
      </c>
      <c r="AB193">
        <v>2023</v>
      </c>
      <c r="AC193">
        <v>2024</v>
      </c>
      <c r="AD193">
        <v>2025</v>
      </c>
      <c r="AE193">
        <v>2026</v>
      </c>
      <c r="AF193">
        <v>2027</v>
      </c>
      <c r="AG193">
        <v>2028</v>
      </c>
      <c r="AH193">
        <v>2029</v>
      </c>
      <c r="AI193">
        <v>2030</v>
      </c>
    </row>
    <row r="194" spans="1:35" x14ac:dyDescent="0.3">
      <c r="A194" t="str">
        <f>'Population Definitions'!A2</f>
        <v>School Age Children</v>
      </c>
      <c r="B194" t="s">
        <v>9</v>
      </c>
      <c r="C194">
        <f>IF(SUMPRODUCT(--(E194:AI194&lt;&gt;""))=0,1,"N.A.")</f>
        <v>1</v>
      </c>
      <c r="D194" t="s">
        <v>10</v>
      </c>
    </row>
    <row r="195" spans="1:35" x14ac:dyDescent="0.3">
      <c r="A195" t="str">
        <f>'Population Definitions'!A3</f>
        <v>Adults</v>
      </c>
      <c r="B195" t="s">
        <v>9</v>
      </c>
      <c r="C195">
        <f>IF(SUMPRODUCT(--(E195:AI195&lt;&gt;""))=0,1,"N.A.")</f>
        <v>1</v>
      </c>
      <c r="D195" t="s">
        <v>10</v>
      </c>
      <c r="E195" t="str">
        <f t="shared" ref="E195:AI195" si="96">IF(E194="","",E194)</f>
        <v/>
      </c>
      <c r="F195" t="str">
        <f t="shared" si="96"/>
        <v/>
      </c>
      <c r="G195" t="str">
        <f t="shared" si="96"/>
        <v/>
      </c>
      <c r="H195" t="str">
        <f t="shared" si="96"/>
        <v/>
      </c>
      <c r="I195" t="str">
        <f t="shared" si="96"/>
        <v/>
      </c>
      <c r="J195" t="str">
        <f t="shared" si="96"/>
        <v/>
      </c>
      <c r="K195" t="str">
        <f t="shared" si="96"/>
        <v/>
      </c>
      <c r="L195" t="str">
        <f t="shared" si="96"/>
        <v/>
      </c>
      <c r="M195" t="str">
        <f t="shared" si="96"/>
        <v/>
      </c>
      <c r="N195" t="str">
        <f t="shared" si="96"/>
        <v/>
      </c>
      <c r="O195" t="str">
        <f t="shared" si="96"/>
        <v/>
      </c>
      <c r="P195" t="str">
        <f t="shared" si="96"/>
        <v/>
      </c>
      <c r="Q195" t="str">
        <f t="shared" si="96"/>
        <v/>
      </c>
      <c r="R195" t="str">
        <f t="shared" si="96"/>
        <v/>
      </c>
      <c r="S195" t="str">
        <f t="shared" si="96"/>
        <v/>
      </c>
      <c r="T195" t="str">
        <f t="shared" si="96"/>
        <v/>
      </c>
      <c r="U195" t="str">
        <f t="shared" si="96"/>
        <v/>
      </c>
      <c r="V195" t="str">
        <f t="shared" si="96"/>
        <v/>
      </c>
      <c r="W195" t="str">
        <f t="shared" si="96"/>
        <v/>
      </c>
      <c r="X195" t="str">
        <f t="shared" si="96"/>
        <v/>
      </c>
      <c r="Y195" t="str">
        <f t="shared" si="96"/>
        <v/>
      </c>
      <c r="Z195" t="str">
        <f t="shared" si="96"/>
        <v/>
      </c>
      <c r="AA195" t="str">
        <f t="shared" si="96"/>
        <v/>
      </c>
      <c r="AB195" t="str">
        <f t="shared" si="96"/>
        <v/>
      </c>
      <c r="AC195" t="str">
        <f t="shared" si="96"/>
        <v/>
      </c>
      <c r="AD195" t="str">
        <f t="shared" si="96"/>
        <v/>
      </c>
      <c r="AE195" t="str">
        <f t="shared" si="96"/>
        <v/>
      </c>
      <c r="AF195" t="str">
        <f t="shared" si="96"/>
        <v/>
      </c>
      <c r="AG195" t="str">
        <f t="shared" si="96"/>
        <v/>
      </c>
      <c r="AH195" t="str">
        <f t="shared" si="96"/>
        <v/>
      </c>
      <c r="AI195" t="str">
        <f t="shared" si="96"/>
        <v/>
      </c>
    </row>
    <row r="196" spans="1:35" x14ac:dyDescent="0.3">
      <c r="A196" t="str">
        <f>'Population Definitions'!A4</f>
        <v>Juvenile Prisoners</v>
      </c>
      <c r="B196" t="s">
        <v>9</v>
      </c>
      <c r="C196">
        <f>IF(SUMPRODUCT(--(E196:AI196&lt;&gt;""))=0,1,"N.A.")</f>
        <v>1</v>
      </c>
      <c r="D196" t="s">
        <v>10</v>
      </c>
      <c r="E196" t="str">
        <f t="shared" ref="E196:AI196" si="97">IF(E194="","",E194)</f>
        <v/>
      </c>
      <c r="F196" t="str">
        <f t="shared" si="97"/>
        <v/>
      </c>
      <c r="G196" t="str">
        <f t="shared" si="97"/>
        <v/>
      </c>
      <c r="H196" t="str">
        <f t="shared" si="97"/>
        <v/>
      </c>
      <c r="I196" t="str">
        <f t="shared" si="97"/>
        <v/>
      </c>
      <c r="J196" t="str">
        <f t="shared" si="97"/>
        <v/>
      </c>
      <c r="K196" t="str">
        <f t="shared" si="97"/>
        <v/>
      </c>
      <c r="L196" t="str">
        <f t="shared" si="97"/>
        <v/>
      </c>
      <c r="M196" t="str">
        <f t="shared" si="97"/>
        <v/>
      </c>
      <c r="N196" t="str">
        <f t="shared" si="97"/>
        <v/>
      </c>
      <c r="O196" t="str">
        <f t="shared" si="97"/>
        <v/>
      </c>
      <c r="P196" t="str">
        <f t="shared" si="97"/>
        <v/>
      </c>
      <c r="Q196" t="str">
        <f t="shared" si="97"/>
        <v/>
      </c>
      <c r="R196" t="str">
        <f t="shared" si="97"/>
        <v/>
      </c>
      <c r="S196" t="str">
        <f t="shared" si="97"/>
        <v/>
      </c>
      <c r="T196" t="str">
        <f t="shared" si="97"/>
        <v/>
      </c>
      <c r="U196" t="str">
        <f t="shared" si="97"/>
        <v/>
      </c>
      <c r="V196" t="str">
        <f t="shared" si="97"/>
        <v/>
      </c>
      <c r="W196" t="str">
        <f t="shared" si="97"/>
        <v/>
      </c>
      <c r="X196" t="str">
        <f t="shared" si="97"/>
        <v/>
      </c>
      <c r="Y196" t="str">
        <f t="shared" si="97"/>
        <v/>
      </c>
      <c r="Z196" t="str">
        <f t="shared" si="97"/>
        <v/>
      </c>
      <c r="AA196" t="str">
        <f t="shared" si="97"/>
        <v/>
      </c>
      <c r="AB196" t="str">
        <f t="shared" si="97"/>
        <v/>
      </c>
      <c r="AC196" t="str">
        <f t="shared" si="97"/>
        <v/>
      </c>
      <c r="AD196" t="str">
        <f t="shared" si="97"/>
        <v/>
      </c>
      <c r="AE196" t="str">
        <f t="shared" si="97"/>
        <v/>
      </c>
      <c r="AF196" t="str">
        <f t="shared" si="97"/>
        <v/>
      </c>
      <c r="AG196" t="str">
        <f t="shared" si="97"/>
        <v/>
      </c>
      <c r="AH196" t="str">
        <f t="shared" si="97"/>
        <v/>
      </c>
      <c r="AI196" t="str">
        <f t="shared" si="97"/>
        <v/>
      </c>
    </row>
    <row r="197" spans="1:35" x14ac:dyDescent="0.3">
      <c r="A197" t="str">
        <f>'Population Definitions'!A5</f>
        <v>Adult Prisoners</v>
      </c>
      <c r="B197" t="s">
        <v>9</v>
      </c>
      <c r="C197">
        <f>IF(SUMPRODUCT(--(E197:AI197&lt;&gt;""))=0,1,"N.A.")</f>
        <v>1</v>
      </c>
      <c r="D197" t="s">
        <v>10</v>
      </c>
      <c r="E197" t="str">
        <f t="shared" ref="E197:AI197" si="98">IF(E194="","",E194)</f>
        <v/>
      </c>
      <c r="F197" t="str">
        <f t="shared" si="98"/>
        <v/>
      </c>
      <c r="G197" t="str">
        <f t="shared" si="98"/>
        <v/>
      </c>
      <c r="H197" t="str">
        <f t="shared" si="98"/>
        <v/>
      </c>
      <c r="I197" t="str">
        <f t="shared" si="98"/>
        <v/>
      </c>
      <c r="J197" t="str">
        <f t="shared" si="98"/>
        <v/>
      </c>
      <c r="K197" t="str">
        <f t="shared" si="98"/>
        <v/>
      </c>
      <c r="L197" t="str">
        <f t="shared" si="98"/>
        <v/>
      </c>
      <c r="M197" t="str">
        <f t="shared" si="98"/>
        <v/>
      </c>
      <c r="N197" t="str">
        <f t="shared" si="98"/>
        <v/>
      </c>
      <c r="O197" t="str">
        <f t="shared" si="98"/>
        <v/>
      </c>
      <c r="P197" t="str">
        <f t="shared" si="98"/>
        <v/>
      </c>
      <c r="Q197" t="str">
        <f t="shared" si="98"/>
        <v/>
      </c>
      <c r="R197" t="str">
        <f t="shared" si="98"/>
        <v/>
      </c>
      <c r="S197" t="str">
        <f t="shared" si="98"/>
        <v/>
      </c>
      <c r="T197" t="str">
        <f t="shared" si="98"/>
        <v/>
      </c>
      <c r="U197" t="str">
        <f t="shared" si="98"/>
        <v/>
      </c>
      <c r="V197" t="str">
        <f t="shared" si="98"/>
        <v/>
      </c>
      <c r="W197" t="str">
        <f t="shared" si="98"/>
        <v/>
      </c>
      <c r="X197" t="str">
        <f t="shared" si="98"/>
        <v/>
      </c>
      <c r="Y197" t="str">
        <f t="shared" si="98"/>
        <v/>
      </c>
      <c r="Z197" t="str">
        <f t="shared" si="98"/>
        <v/>
      </c>
      <c r="AA197" t="str">
        <f t="shared" si="98"/>
        <v/>
      </c>
      <c r="AB197" t="str">
        <f t="shared" si="98"/>
        <v/>
      </c>
      <c r="AC197" t="str">
        <f t="shared" si="98"/>
        <v/>
      </c>
      <c r="AD197" t="str">
        <f t="shared" si="98"/>
        <v/>
      </c>
      <c r="AE197" t="str">
        <f t="shared" si="98"/>
        <v/>
      </c>
      <c r="AF197" t="str">
        <f t="shared" si="98"/>
        <v/>
      </c>
      <c r="AG197" t="str">
        <f t="shared" si="98"/>
        <v/>
      </c>
      <c r="AH197" t="str">
        <f t="shared" si="98"/>
        <v/>
      </c>
      <c r="AI197" t="str">
        <f t="shared" si="98"/>
        <v/>
      </c>
    </row>
    <row r="199" spans="1:35" x14ac:dyDescent="0.3">
      <c r="A199" t="s">
        <v>44</v>
      </c>
      <c r="B199" t="s">
        <v>7</v>
      </c>
      <c r="C199" t="s">
        <v>8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  <c r="U199">
        <v>2016</v>
      </c>
      <c r="V199">
        <v>2017</v>
      </c>
      <c r="W199">
        <v>2018</v>
      </c>
      <c r="X199">
        <v>2019</v>
      </c>
      <c r="Y199">
        <v>2020</v>
      </c>
      <c r="Z199">
        <v>2021</v>
      </c>
      <c r="AA199">
        <v>2022</v>
      </c>
      <c r="AB199">
        <v>2023</v>
      </c>
      <c r="AC199">
        <v>2024</v>
      </c>
      <c r="AD199">
        <v>2025</v>
      </c>
      <c r="AE199">
        <v>2026</v>
      </c>
      <c r="AF199">
        <v>2027</v>
      </c>
      <c r="AG199">
        <v>2028</v>
      </c>
      <c r="AH199">
        <v>2029</v>
      </c>
      <c r="AI199">
        <v>2030</v>
      </c>
    </row>
    <row r="200" spans="1:35" x14ac:dyDescent="0.3">
      <c r="A200" t="str">
        <f>'Population Definitions'!A2</f>
        <v>School Age Children</v>
      </c>
      <c r="B200" t="s">
        <v>9</v>
      </c>
      <c r="C200">
        <f>IF(SUMPRODUCT(--(E200:AI200&lt;&gt;""))=0,0,"N.A.")</f>
        <v>0</v>
      </c>
      <c r="D200" t="s">
        <v>10</v>
      </c>
    </row>
    <row r="201" spans="1:35" x14ac:dyDescent="0.3">
      <c r="A201" t="str">
        <f>'Population Definitions'!A3</f>
        <v>Adults</v>
      </c>
      <c r="B201" t="s">
        <v>9</v>
      </c>
      <c r="C201">
        <f>IF(SUMPRODUCT(--(E201:AI201&lt;&gt;""))=0,0,"N.A.")</f>
        <v>0</v>
      </c>
      <c r="D201" t="s">
        <v>10</v>
      </c>
      <c r="E201" t="str">
        <f t="shared" ref="E201:AI201" si="99">IF(E200="","",E200)</f>
        <v/>
      </c>
      <c r="F201" t="str">
        <f t="shared" si="99"/>
        <v/>
      </c>
      <c r="G201" t="str">
        <f t="shared" si="99"/>
        <v/>
      </c>
      <c r="H201" t="str">
        <f t="shared" si="99"/>
        <v/>
      </c>
      <c r="I201" t="str">
        <f t="shared" si="99"/>
        <v/>
      </c>
      <c r="J201" t="str">
        <f t="shared" si="99"/>
        <v/>
      </c>
      <c r="K201" t="str">
        <f t="shared" si="99"/>
        <v/>
      </c>
      <c r="L201" t="str">
        <f t="shared" si="99"/>
        <v/>
      </c>
      <c r="M201" t="str">
        <f t="shared" si="99"/>
        <v/>
      </c>
      <c r="N201" t="str">
        <f t="shared" si="99"/>
        <v/>
      </c>
      <c r="O201" t="str">
        <f t="shared" si="99"/>
        <v/>
      </c>
      <c r="P201" t="str">
        <f t="shared" si="99"/>
        <v/>
      </c>
      <c r="Q201" t="str">
        <f t="shared" si="99"/>
        <v/>
      </c>
      <c r="R201" t="str">
        <f t="shared" si="99"/>
        <v/>
      </c>
      <c r="S201" t="str">
        <f t="shared" si="99"/>
        <v/>
      </c>
      <c r="T201" t="str">
        <f t="shared" si="99"/>
        <v/>
      </c>
      <c r="U201" t="str">
        <f t="shared" si="99"/>
        <v/>
      </c>
      <c r="V201" t="str">
        <f t="shared" si="99"/>
        <v/>
      </c>
      <c r="W201" t="str">
        <f t="shared" si="99"/>
        <v/>
      </c>
      <c r="X201" t="str">
        <f t="shared" si="99"/>
        <v/>
      </c>
      <c r="Y201" t="str">
        <f t="shared" si="99"/>
        <v/>
      </c>
      <c r="Z201" t="str">
        <f t="shared" si="99"/>
        <v/>
      </c>
      <c r="AA201" t="str">
        <f t="shared" si="99"/>
        <v/>
      </c>
      <c r="AB201" t="str">
        <f t="shared" si="99"/>
        <v/>
      </c>
      <c r="AC201" t="str">
        <f t="shared" si="99"/>
        <v/>
      </c>
      <c r="AD201" t="str">
        <f t="shared" si="99"/>
        <v/>
      </c>
      <c r="AE201" t="str">
        <f t="shared" si="99"/>
        <v/>
      </c>
      <c r="AF201" t="str">
        <f t="shared" si="99"/>
        <v/>
      </c>
      <c r="AG201" t="str">
        <f t="shared" si="99"/>
        <v/>
      </c>
      <c r="AH201" t="str">
        <f t="shared" si="99"/>
        <v/>
      </c>
      <c r="AI201" t="str">
        <f t="shared" si="99"/>
        <v/>
      </c>
    </row>
    <row r="202" spans="1:35" x14ac:dyDescent="0.3">
      <c r="A202" t="str">
        <f>'Population Definitions'!A4</f>
        <v>Juvenile Prisoners</v>
      </c>
      <c r="B202" t="s">
        <v>9</v>
      </c>
      <c r="C202">
        <f>IF(SUMPRODUCT(--(E202:AI202&lt;&gt;""))=0,0,"N.A.")</f>
        <v>0</v>
      </c>
      <c r="D202" t="s">
        <v>10</v>
      </c>
      <c r="E202" t="str">
        <f t="shared" ref="E202:AI202" si="100">IF(E200="","",E200)</f>
        <v/>
      </c>
      <c r="F202" t="str">
        <f t="shared" si="100"/>
        <v/>
      </c>
      <c r="G202" t="str">
        <f t="shared" si="100"/>
        <v/>
      </c>
      <c r="H202" t="str">
        <f t="shared" si="100"/>
        <v/>
      </c>
      <c r="I202" t="str">
        <f t="shared" si="100"/>
        <v/>
      </c>
      <c r="J202" t="str">
        <f t="shared" si="100"/>
        <v/>
      </c>
      <c r="K202" t="str">
        <f t="shared" si="100"/>
        <v/>
      </c>
      <c r="L202" t="str">
        <f t="shared" si="100"/>
        <v/>
      </c>
      <c r="M202" t="str">
        <f t="shared" si="100"/>
        <v/>
      </c>
      <c r="N202" t="str">
        <f t="shared" si="100"/>
        <v/>
      </c>
      <c r="O202" t="str">
        <f t="shared" si="100"/>
        <v/>
      </c>
      <c r="P202" t="str">
        <f t="shared" si="100"/>
        <v/>
      </c>
      <c r="Q202" t="str">
        <f t="shared" si="100"/>
        <v/>
      </c>
      <c r="R202" t="str">
        <f t="shared" si="100"/>
        <v/>
      </c>
      <c r="S202" t="str">
        <f t="shared" si="100"/>
        <v/>
      </c>
      <c r="T202" t="str">
        <f t="shared" si="100"/>
        <v/>
      </c>
      <c r="U202" t="str">
        <f t="shared" si="100"/>
        <v/>
      </c>
      <c r="V202" t="str">
        <f t="shared" si="100"/>
        <v/>
      </c>
      <c r="W202" t="str">
        <f t="shared" si="100"/>
        <v/>
      </c>
      <c r="X202" t="str">
        <f t="shared" si="100"/>
        <v/>
      </c>
      <c r="Y202" t="str">
        <f t="shared" si="100"/>
        <v/>
      </c>
      <c r="Z202" t="str">
        <f t="shared" si="100"/>
        <v/>
      </c>
      <c r="AA202" t="str">
        <f t="shared" si="100"/>
        <v/>
      </c>
      <c r="AB202" t="str">
        <f t="shared" si="100"/>
        <v/>
      </c>
      <c r="AC202" t="str">
        <f t="shared" si="100"/>
        <v/>
      </c>
      <c r="AD202" t="str">
        <f t="shared" si="100"/>
        <v/>
      </c>
      <c r="AE202" t="str">
        <f t="shared" si="100"/>
        <v/>
      </c>
      <c r="AF202" t="str">
        <f t="shared" si="100"/>
        <v/>
      </c>
      <c r="AG202" t="str">
        <f t="shared" si="100"/>
        <v/>
      </c>
      <c r="AH202" t="str">
        <f t="shared" si="100"/>
        <v/>
      </c>
      <c r="AI202" t="str">
        <f t="shared" si="100"/>
        <v/>
      </c>
    </row>
    <row r="203" spans="1:35" x14ac:dyDescent="0.3">
      <c r="A203" t="str">
        <f>'Population Definitions'!A5</f>
        <v>Adult Prisoners</v>
      </c>
      <c r="B203" t="s">
        <v>9</v>
      </c>
      <c r="C203">
        <f>IF(SUMPRODUCT(--(E203:AI203&lt;&gt;""))=0,0,"N.A.")</f>
        <v>0</v>
      </c>
      <c r="D203" t="s">
        <v>10</v>
      </c>
      <c r="E203" t="str">
        <f t="shared" ref="E203:AI203" si="101">IF(E200="","",E200)</f>
        <v/>
      </c>
      <c r="F203" t="str">
        <f t="shared" si="101"/>
        <v/>
      </c>
      <c r="G203" t="str">
        <f t="shared" si="101"/>
        <v/>
      </c>
      <c r="H203" t="str">
        <f t="shared" si="101"/>
        <v/>
      </c>
      <c r="I203" t="str">
        <f t="shared" si="101"/>
        <v/>
      </c>
      <c r="J203" t="str">
        <f t="shared" si="101"/>
        <v/>
      </c>
      <c r="K203" t="str">
        <f t="shared" si="101"/>
        <v/>
      </c>
      <c r="L203" t="str">
        <f t="shared" si="101"/>
        <v/>
      </c>
      <c r="M203" t="str">
        <f t="shared" si="101"/>
        <v/>
      </c>
      <c r="N203" t="str">
        <f t="shared" si="101"/>
        <v/>
      </c>
      <c r="O203" t="str">
        <f t="shared" si="101"/>
        <v/>
      </c>
      <c r="P203" t="str">
        <f t="shared" si="101"/>
        <v/>
      </c>
      <c r="Q203" t="str">
        <f t="shared" si="101"/>
        <v/>
      </c>
      <c r="R203" t="str">
        <f t="shared" si="101"/>
        <v/>
      </c>
      <c r="S203" t="str">
        <f t="shared" si="101"/>
        <v/>
      </c>
      <c r="T203" t="str">
        <f t="shared" si="101"/>
        <v/>
      </c>
      <c r="U203" t="str">
        <f t="shared" si="101"/>
        <v/>
      </c>
      <c r="V203" t="str">
        <f t="shared" si="101"/>
        <v/>
      </c>
      <c r="W203" t="str">
        <f t="shared" si="101"/>
        <v/>
      </c>
      <c r="X203" t="str">
        <f t="shared" si="101"/>
        <v/>
      </c>
      <c r="Y203" t="str">
        <f t="shared" si="101"/>
        <v/>
      </c>
      <c r="Z203" t="str">
        <f t="shared" si="101"/>
        <v/>
      </c>
      <c r="AA203" t="str">
        <f t="shared" si="101"/>
        <v/>
      </c>
      <c r="AB203" t="str">
        <f t="shared" si="101"/>
        <v/>
      </c>
      <c r="AC203" t="str">
        <f t="shared" si="101"/>
        <v/>
      </c>
      <c r="AD203" t="str">
        <f t="shared" si="101"/>
        <v/>
      </c>
      <c r="AE203" t="str">
        <f t="shared" si="101"/>
        <v/>
      </c>
      <c r="AF203" t="str">
        <f t="shared" si="101"/>
        <v/>
      </c>
      <c r="AG203" t="str">
        <f t="shared" si="101"/>
        <v/>
      </c>
      <c r="AH203" t="str">
        <f t="shared" si="101"/>
        <v/>
      </c>
      <c r="AI203" t="str">
        <f t="shared" si="101"/>
        <v/>
      </c>
    </row>
    <row r="205" spans="1:35" x14ac:dyDescent="0.3">
      <c r="A205" t="s">
        <v>45</v>
      </c>
      <c r="B205" t="s">
        <v>7</v>
      </c>
      <c r="C205" t="s">
        <v>8</v>
      </c>
      <c r="E205">
        <v>2000</v>
      </c>
      <c r="F205">
        <v>2001</v>
      </c>
      <c r="G205">
        <v>2002</v>
      </c>
      <c r="H205">
        <v>2003</v>
      </c>
      <c r="I205">
        <v>2004</v>
      </c>
      <c r="J205">
        <v>2005</v>
      </c>
      <c r="K205">
        <v>2006</v>
      </c>
      <c r="L205">
        <v>2007</v>
      </c>
      <c r="M205">
        <v>2008</v>
      </c>
      <c r="N205">
        <v>2009</v>
      </c>
      <c r="O205">
        <v>2010</v>
      </c>
      <c r="P205">
        <v>2011</v>
      </c>
      <c r="Q205">
        <v>2012</v>
      </c>
      <c r="R205">
        <v>2013</v>
      </c>
      <c r="S205">
        <v>2014</v>
      </c>
      <c r="T205">
        <v>2015</v>
      </c>
      <c r="U205">
        <v>2016</v>
      </c>
      <c r="V205">
        <v>2017</v>
      </c>
      <c r="W205">
        <v>2018</v>
      </c>
      <c r="X205">
        <v>2019</v>
      </c>
      <c r="Y205">
        <v>2020</v>
      </c>
      <c r="Z205">
        <v>2021</v>
      </c>
      <c r="AA205">
        <v>2022</v>
      </c>
      <c r="AB205">
        <v>2023</v>
      </c>
      <c r="AC205">
        <v>2024</v>
      </c>
      <c r="AD205">
        <v>2025</v>
      </c>
      <c r="AE205">
        <v>2026</v>
      </c>
      <c r="AF205">
        <v>2027</v>
      </c>
      <c r="AG205">
        <v>2028</v>
      </c>
      <c r="AH205">
        <v>2029</v>
      </c>
      <c r="AI205">
        <v>2030</v>
      </c>
    </row>
    <row r="206" spans="1:35" x14ac:dyDescent="0.3">
      <c r="A206" t="str">
        <f>'Population Definitions'!A2</f>
        <v>School Age Children</v>
      </c>
      <c r="B206" t="s">
        <v>9</v>
      </c>
      <c r="C206">
        <f>IF(SUMPRODUCT(--(E206:AI206&lt;&gt;""))=0,0,"N.A.")</f>
        <v>0</v>
      </c>
      <c r="D206" t="s">
        <v>10</v>
      </c>
    </row>
    <row r="207" spans="1:35" x14ac:dyDescent="0.3">
      <c r="A207" t="str">
        <f>'Population Definitions'!A3</f>
        <v>Adults</v>
      </c>
      <c r="B207" t="s">
        <v>9</v>
      </c>
      <c r="C207">
        <f>IF(SUMPRODUCT(--(E207:AI207&lt;&gt;""))=0,0,"N.A.")</f>
        <v>0</v>
      </c>
      <c r="D207" t="s">
        <v>10</v>
      </c>
      <c r="E207" t="str">
        <f t="shared" ref="E207:AI207" si="102">IF(E206="","",E206)</f>
        <v/>
      </c>
      <c r="F207" t="str">
        <f t="shared" si="102"/>
        <v/>
      </c>
      <c r="G207" t="str">
        <f t="shared" si="102"/>
        <v/>
      </c>
      <c r="H207" t="str">
        <f t="shared" si="102"/>
        <v/>
      </c>
      <c r="I207" t="str">
        <f t="shared" si="102"/>
        <v/>
      </c>
      <c r="J207" t="str">
        <f t="shared" si="102"/>
        <v/>
      </c>
      <c r="K207" t="str">
        <f t="shared" si="102"/>
        <v/>
      </c>
      <c r="L207" t="str">
        <f t="shared" si="102"/>
        <v/>
      </c>
      <c r="M207" t="str">
        <f t="shared" si="102"/>
        <v/>
      </c>
      <c r="N207" t="str">
        <f t="shared" si="102"/>
        <v/>
      </c>
      <c r="O207" t="str">
        <f t="shared" si="102"/>
        <v/>
      </c>
      <c r="P207" t="str">
        <f t="shared" si="102"/>
        <v/>
      </c>
      <c r="Q207" t="str">
        <f t="shared" si="102"/>
        <v/>
      </c>
      <c r="R207" t="str">
        <f t="shared" si="102"/>
        <v/>
      </c>
      <c r="S207" t="str">
        <f t="shared" si="102"/>
        <v/>
      </c>
      <c r="T207" t="str">
        <f t="shared" si="102"/>
        <v/>
      </c>
      <c r="U207" t="str">
        <f t="shared" si="102"/>
        <v/>
      </c>
      <c r="V207" t="str">
        <f t="shared" si="102"/>
        <v/>
      </c>
      <c r="W207" t="str">
        <f t="shared" si="102"/>
        <v/>
      </c>
      <c r="X207" t="str">
        <f t="shared" si="102"/>
        <v/>
      </c>
      <c r="Y207" t="str">
        <f t="shared" si="102"/>
        <v/>
      </c>
      <c r="Z207" t="str">
        <f t="shared" si="102"/>
        <v/>
      </c>
      <c r="AA207" t="str">
        <f t="shared" si="102"/>
        <v/>
      </c>
      <c r="AB207" t="str">
        <f t="shared" si="102"/>
        <v/>
      </c>
      <c r="AC207" t="str">
        <f t="shared" si="102"/>
        <v/>
      </c>
      <c r="AD207" t="str">
        <f t="shared" si="102"/>
        <v/>
      </c>
      <c r="AE207" t="str">
        <f t="shared" si="102"/>
        <v/>
      </c>
      <c r="AF207" t="str">
        <f t="shared" si="102"/>
        <v/>
      </c>
      <c r="AG207" t="str">
        <f t="shared" si="102"/>
        <v/>
      </c>
      <c r="AH207" t="str">
        <f t="shared" si="102"/>
        <v/>
      </c>
      <c r="AI207" t="str">
        <f t="shared" si="102"/>
        <v/>
      </c>
    </row>
    <row r="208" spans="1:35" x14ac:dyDescent="0.3">
      <c r="A208" t="str">
        <f>'Population Definitions'!A4</f>
        <v>Juvenile Prisoners</v>
      </c>
      <c r="B208" t="s">
        <v>9</v>
      </c>
      <c r="C208">
        <f>IF(SUMPRODUCT(--(E208:AI208&lt;&gt;""))=0,0,"N.A.")</f>
        <v>0</v>
      </c>
      <c r="D208" t="s">
        <v>10</v>
      </c>
      <c r="E208" t="str">
        <f t="shared" ref="E208:AI208" si="103">IF(E206="","",E206)</f>
        <v/>
      </c>
      <c r="F208" t="str">
        <f t="shared" si="103"/>
        <v/>
      </c>
      <c r="G208" t="str">
        <f t="shared" si="103"/>
        <v/>
      </c>
      <c r="H208" t="str">
        <f t="shared" si="103"/>
        <v/>
      </c>
      <c r="I208" t="str">
        <f t="shared" si="103"/>
        <v/>
      </c>
      <c r="J208" t="str">
        <f t="shared" si="103"/>
        <v/>
      </c>
      <c r="K208" t="str">
        <f t="shared" si="103"/>
        <v/>
      </c>
      <c r="L208" t="str">
        <f t="shared" si="103"/>
        <v/>
      </c>
      <c r="M208" t="str">
        <f t="shared" si="103"/>
        <v/>
      </c>
      <c r="N208" t="str">
        <f t="shared" si="103"/>
        <v/>
      </c>
      <c r="O208" t="str">
        <f t="shared" si="103"/>
        <v/>
      </c>
      <c r="P208" t="str">
        <f t="shared" si="103"/>
        <v/>
      </c>
      <c r="Q208" t="str">
        <f t="shared" si="103"/>
        <v/>
      </c>
      <c r="R208" t="str">
        <f t="shared" si="103"/>
        <v/>
      </c>
      <c r="S208" t="str">
        <f t="shared" si="103"/>
        <v/>
      </c>
      <c r="T208" t="str">
        <f t="shared" si="103"/>
        <v/>
      </c>
      <c r="U208" t="str">
        <f t="shared" si="103"/>
        <v/>
      </c>
      <c r="V208" t="str">
        <f t="shared" si="103"/>
        <v/>
      </c>
      <c r="W208" t="str">
        <f t="shared" si="103"/>
        <v/>
      </c>
      <c r="X208" t="str">
        <f t="shared" si="103"/>
        <v/>
      </c>
      <c r="Y208" t="str">
        <f t="shared" si="103"/>
        <v/>
      </c>
      <c r="Z208" t="str">
        <f t="shared" si="103"/>
        <v/>
      </c>
      <c r="AA208" t="str">
        <f t="shared" si="103"/>
        <v/>
      </c>
      <c r="AB208" t="str">
        <f t="shared" si="103"/>
        <v/>
      </c>
      <c r="AC208" t="str">
        <f t="shared" si="103"/>
        <v/>
      </c>
      <c r="AD208" t="str">
        <f t="shared" si="103"/>
        <v/>
      </c>
      <c r="AE208" t="str">
        <f t="shared" si="103"/>
        <v/>
      </c>
      <c r="AF208" t="str">
        <f t="shared" si="103"/>
        <v/>
      </c>
      <c r="AG208" t="str">
        <f t="shared" si="103"/>
        <v/>
      </c>
      <c r="AH208" t="str">
        <f t="shared" si="103"/>
        <v/>
      </c>
      <c r="AI208" t="str">
        <f t="shared" si="103"/>
        <v/>
      </c>
    </row>
    <row r="209" spans="1:35" x14ac:dyDescent="0.3">
      <c r="A209" t="str">
        <f>'Population Definitions'!A5</f>
        <v>Adult Prisoners</v>
      </c>
      <c r="B209" t="s">
        <v>9</v>
      </c>
      <c r="C209">
        <f>IF(SUMPRODUCT(--(E209:AI209&lt;&gt;""))=0,0,"N.A.")</f>
        <v>0</v>
      </c>
      <c r="D209" t="s">
        <v>10</v>
      </c>
      <c r="E209" t="str">
        <f t="shared" ref="E209:AI209" si="104">IF(E206="","",E206)</f>
        <v/>
      </c>
      <c r="F209" t="str">
        <f t="shared" si="104"/>
        <v/>
      </c>
      <c r="G209" t="str">
        <f t="shared" si="104"/>
        <v/>
      </c>
      <c r="H209" t="str">
        <f t="shared" si="104"/>
        <v/>
      </c>
      <c r="I209" t="str">
        <f t="shared" si="104"/>
        <v/>
      </c>
      <c r="J209" t="str">
        <f t="shared" si="104"/>
        <v/>
      </c>
      <c r="K209" t="str">
        <f t="shared" si="104"/>
        <v/>
      </c>
      <c r="L209" t="str">
        <f t="shared" si="104"/>
        <v/>
      </c>
      <c r="M209" t="str">
        <f t="shared" si="104"/>
        <v/>
      </c>
      <c r="N209" t="str">
        <f t="shared" si="104"/>
        <v/>
      </c>
      <c r="O209" t="str">
        <f t="shared" si="104"/>
        <v/>
      </c>
      <c r="P209" t="str">
        <f t="shared" si="104"/>
        <v/>
      </c>
      <c r="Q209" t="str">
        <f t="shared" si="104"/>
        <v/>
      </c>
      <c r="R209" t="str">
        <f t="shared" si="104"/>
        <v/>
      </c>
      <c r="S209" t="str">
        <f t="shared" si="104"/>
        <v/>
      </c>
      <c r="T209" t="str">
        <f t="shared" si="104"/>
        <v/>
      </c>
      <c r="U209" t="str">
        <f t="shared" si="104"/>
        <v/>
      </c>
      <c r="V209" t="str">
        <f t="shared" si="104"/>
        <v/>
      </c>
      <c r="W209" t="str">
        <f t="shared" si="104"/>
        <v/>
      </c>
      <c r="X209" t="str">
        <f t="shared" si="104"/>
        <v/>
      </c>
      <c r="Y209" t="str">
        <f t="shared" si="104"/>
        <v/>
      </c>
      <c r="Z209" t="str">
        <f t="shared" si="104"/>
        <v/>
      </c>
      <c r="AA209" t="str">
        <f t="shared" si="104"/>
        <v/>
      </c>
      <c r="AB209" t="str">
        <f t="shared" si="104"/>
        <v/>
      </c>
      <c r="AC209" t="str">
        <f t="shared" si="104"/>
        <v/>
      </c>
      <c r="AD209" t="str">
        <f t="shared" si="104"/>
        <v/>
      </c>
      <c r="AE209" t="str">
        <f t="shared" si="104"/>
        <v/>
      </c>
      <c r="AF209" t="str">
        <f t="shared" si="104"/>
        <v/>
      </c>
      <c r="AG209" t="str">
        <f t="shared" si="104"/>
        <v/>
      </c>
      <c r="AH209" t="str">
        <f t="shared" si="104"/>
        <v/>
      </c>
      <c r="AI209" t="str">
        <f t="shared" si="104"/>
        <v/>
      </c>
    </row>
    <row r="211" spans="1:35" x14ac:dyDescent="0.3">
      <c r="A211" t="s">
        <v>46</v>
      </c>
      <c r="B211" t="s">
        <v>7</v>
      </c>
      <c r="C211" t="s">
        <v>8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School Age Children</v>
      </c>
      <c r="B212" t="s">
        <v>9</v>
      </c>
      <c r="C212">
        <f>IF(SUMPRODUCT(--(E212:AI212&lt;&gt;""))=0,0,"N.A.")</f>
        <v>0</v>
      </c>
      <c r="D212" t="s">
        <v>10</v>
      </c>
    </row>
    <row r="213" spans="1:35" x14ac:dyDescent="0.3">
      <c r="A213" t="str">
        <f>'Population Definitions'!A3</f>
        <v>Adults</v>
      </c>
      <c r="B213" t="s">
        <v>9</v>
      </c>
      <c r="C213">
        <f>IF(SUMPRODUCT(--(E213:AI213&lt;&gt;""))=0,0,"N.A.")</f>
        <v>0</v>
      </c>
      <c r="D213" t="s">
        <v>10</v>
      </c>
      <c r="E213" t="str">
        <f t="shared" ref="E213:AI213" si="105">IF(E212="","",E212)</f>
        <v/>
      </c>
      <c r="F213" t="str">
        <f t="shared" si="105"/>
        <v/>
      </c>
      <c r="G213" t="str">
        <f t="shared" si="105"/>
        <v/>
      </c>
      <c r="H213" t="str">
        <f t="shared" si="105"/>
        <v/>
      </c>
      <c r="I213" t="str">
        <f t="shared" si="105"/>
        <v/>
      </c>
      <c r="J213" t="str">
        <f t="shared" si="105"/>
        <v/>
      </c>
      <c r="K213" t="str">
        <f t="shared" si="105"/>
        <v/>
      </c>
      <c r="L213" t="str">
        <f t="shared" si="105"/>
        <v/>
      </c>
      <c r="M213" t="str">
        <f t="shared" si="105"/>
        <v/>
      </c>
      <c r="N213" t="str">
        <f t="shared" si="105"/>
        <v/>
      </c>
      <c r="O213" t="str">
        <f t="shared" si="105"/>
        <v/>
      </c>
      <c r="P213" t="str">
        <f t="shared" si="105"/>
        <v/>
      </c>
      <c r="Q213" t="str">
        <f t="shared" si="105"/>
        <v/>
      </c>
      <c r="R213" t="str">
        <f t="shared" si="105"/>
        <v/>
      </c>
      <c r="S213" t="str">
        <f t="shared" si="105"/>
        <v/>
      </c>
      <c r="T213" t="str">
        <f t="shared" si="105"/>
        <v/>
      </c>
      <c r="U213" t="str">
        <f t="shared" si="105"/>
        <v/>
      </c>
      <c r="V213" t="str">
        <f t="shared" si="105"/>
        <v/>
      </c>
      <c r="W213" t="str">
        <f t="shared" si="105"/>
        <v/>
      </c>
      <c r="X213" t="str">
        <f t="shared" si="105"/>
        <v/>
      </c>
      <c r="Y213" t="str">
        <f t="shared" si="105"/>
        <v/>
      </c>
      <c r="Z213" t="str">
        <f t="shared" si="105"/>
        <v/>
      </c>
      <c r="AA213" t="str">
        <f t="shared" si="105"/>
        <v/>
      </c>
      <c r="AB213" t="str">
        <f t="shared" si="105"/>
        <v/>
      </c>
      <c r="AC213" t="str">
        <f t="shared" si="105"/>
        <v/>
      </c>
      <c r="AD213" t="str">
        <f t="shared" si="105"/>
        <v/>
      </c>
      <c r="AE213" t="str">
        <f t="shared" si="105"/>
        <v/>
      </c>
      <c r="AF213" t="str">
        <f t="shared" si="105"/>
        <v/>
      </c>
      <c r="AG213" t="str">
        <f t="shared" si="105"/>
        <v/>
      </c>
      <c r="AH213" t="str">
        <f t="shared" si="105"/>
        <v/>
      </c>
      <c r="AI213" t="str">
        <f t="shared" si="105"/>
        <v/>
      </c>
    </row>
    <row r="214" spans="1:35" x14ac:dyDescent="0.3">
      <c r="A214" t="str">
        <f>'Population Definitions'!A4</f>
        <v>Juvenile Prisoners</v>
      </c>
      <c r="B214" t="s">
        <v>9</v>
      </c>
      <c r="C214">
        <f>IF(SUMPRODUCT(--(E214:AI214&lt;&gt;""))=0,0,"N.A.")</f>
        <v>0</v>
      </c>
      <c r="D214" t="s">
        <v>10</v>
      </c>
      <c r="E214" t="str">
        <f t="shared" ref="E214:AI214" si="106">IF(E212="","",E212)</f>
        <v/>
      </c>
      <c r="F214" t="str">
        <f t="shared" si="106"/>
        <v/>
      </c>
      <c r="G214" t="str">
        <f t="shared" si="106"/>
        <v/>
      </c>
      <c r="H214" t="str">
        <f t="shared" si="106"/>
        <v/>
      </c>
      <c r="I214" t="str">
        <f t="shared" si="106"/>
        <v/>
      </c>
      <c r="J214" t="str">
        <f t="shared" si="106"/>
        <v/>
      </c>
      <c r="K214" t="str">
        <f t="shared" si="106"/>
        <v/>
      </c>
      <c r="L214" t="str">
        <f t="shared" si="106"/>
        <v/>
      </c>
      <c r="M214" t="str">
        <f t="shared" si="106"/>
        <v/>
      </c>
      <c r="N214" t="str">
        <f t="shared" si="106"/>
        <v/>
      </c>
      <c r="O214" t="str">
        <f t="shared" si="106"/>
        <v/>
      </c>
      <c r="P214" t="str">
        <f t="shared" si="106"/>
        <v/>
      </c>
      <c r="Q214" t="str">
        <f t="shared" si="106"/>
        <v/>
      </c>
      <c r="R214" t="str">
        <f t="shared" si="106"/>
        <v/>
      </c>
      <c r="S214" t="str">
        <f t="shared" si="106"/>
        <v/>
      </c>
      <c r="T214" t="str">
        <f t="shared" si="106"/>
        <v/>
      </c>
      <c r="U214" t="str">
        <f t="shared" si="106"/>
        <v/>
      </c>
      <c r="V214" t="str">
        <f t="shared" si="106"/>
        <v/>
      </c>
      <c r="W214" t="str">
        <f t="shared" si="106"/>
        <v/>
      </c>
      <c r="X214" t="str">
        <f t="shared" si="106"/>
        <v/>
      </c>
      <c r="Y214" t="str">
        <f t="shared" si="106"/>
        <v/>
      </c>
      <c r="Z214" t="str">
        <f t="shared" si="106"/>
        <v/>
      </c>
      <c r="AA214" t="str">
        <f t="shared" si="106"/>
        <v/>
      </c>
      <c r="AB214" t="str">
        <f t="shared" si="106"/>
        <v/>
      </c>
      <c r="AC214" t="str">
        <f t="shared" si="106"/>
        <v/>
      </c>
      <c r="AD214" t="str">
        <f t="shared" si="106"/>
        <v/>
      </c>
      <c r="AE214" t="str">
        <f t="shared" si="106"/>
        <v/>
      </c>
      <c r="AF214" t="str">
        <f t="shared" si="106"/>
        <v/>
      </c>
      <c r="AG214" t="str">
        <f t="shared" si="106"/>
        <v/>
      </c>
      <c r="AH214" t="str">
        <f t="shared" si="106"/>
        <v/>
      </c>
      <c r="AI214" t="str">
        <f t="shared" si="106"/>
        <v/>
      </c>
    </row>
    <row r="215" spans="1:35" x14ac:dyDescent="0.3">
      <c r="A215" t="str">
        <f>'Population Definitions'!A5</f>
        <v>Adult Prisoners</v>
      </c>
      <c r="B215" t="s">
        <v>9</v>
      </c>
      <c r="C215">
        <f>IF(SUMPRODUCT(--(E215:AI215&lt;&gt;""))=0,0,"N.A.")</f>
        <v>0</v>
      </c>
      <c r="D215" t="s">
        <v>10</v>
      </c>
      <c r="E215" t="str">
        <f t="shared" ref="E215:AI215" si="107">IF(E212="","",E212)</f>
        <v/>
      </c>
      <c r="F215" t="str">
        <f t="shared" si="107"/>
        <v/>
      </c>
      <c r="G215" t="str">
        <f t="shared" si="107"/>
        <v/>
      </c>
      <c r="H215" t="str">
        <f t="shared" si="107"/>
        <v/>
      </c>
      <c r="I215" t="str">
        <f t="shared" si="107"/>
        <v/>
      </c>
      <c r="J215" t="str">
        <f t="shared" si="107"/>
        <v/>
      </c>
      <c r="K215" t="str">
        <f t="shared" si="107"/>
        <v/>
      </c>
      <c r="L215" t="str">
        <f t="shared" si="107"/>
        <v/>
      </c>
      <c r="M215" t="str">
        <f t="shared" si="107"/>
        <v/>
      </c>
      <c r="N215" t="str">
        <f t="shared" si="107"/>
        <v/>
      </c>
      <c r="O215" t="str">
        <f t="shared" si="107"/>
        <v/>
      </c>
      <c r="P215" t="str">
        <f t="shared" si="107"/>
        <v/>
      </c>
      <c r="Q215" t="str">
        <f t="shared" si="107"/>
        <v/>
      </c>
      <c r="R215" t="str">
        <f t="shared" si="107"/>
        <v/>
      </c>
      <c r="S215" t="str">
        <f t="shared" si="107"/>
        <v/>
      </c>
      <c r="T215" t="str">
        <f t="shared" si="107"/>
        <v/>
      </c>
      <c r="U215" t="str">
        <f t="shared" si="107"/>
        <v/>
      </c>
      <c r="V215" t="str">
        <f t="shared" si="107"/>
        <v/>
      </c>
      <c r="W215" t="str">
        <f t="shared" si="107"/>
        <v/>
      </c>
      <c r="X215" t="str">
        <f t="shared" si="107"/>
        <v/>
      </c>
      <c r="Y215" t="str">
        <f t="shared" si="107"/>
        <v/>
      </c>
      <c r="Z215" t="str">
        <f t="shared" si="107"/>
        <v/>
      </c>
      <c r="AA215" t="str">
        <f t="shared" si="107"/>
        <v/>
      </c>
      <c r="AB215" t="str">
        <f t="shared" si="107"/>
        <v/>
      </c>
      <c r="AC215" t="str">
        <f t="shared" si="107"/>
        <v/>
      </c>
      <c r="AD215" t="str">
        <f t="shared" si="107"/>
        <v/>
      </c>
      <c r="AE215" t="str">
        <f t="shared" si="107"/>
        <v/>
      </c>
      <c r="AF215" t="str">
        <f t="shared" si="107"/>
        <v/>
      </c>
      <c r="AG215" t="str">
        <f t="shared" si="107"/>
        <v/>
      </c>
      <c r="AH215" t="str">
        <f t="shared" si="107"/>
        <v/>
      </c>
      <c r="AI215" t="str">
        <f t="shared" si="107"/>
        <v/>
      </c>
    </row>
    <row r="217" spans="1:35" x14ac:dyDescent="0.3">
      <c r="A217" t="s">
        <v>47</v>
      </c>
      <c r="B217" t="s">
        <v>7</v>
      </c>
      <c r="C217" t="s">
        <v>8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  <c r="U217">
        <v>2016</v>
      </c>
      <c r="V217">
        <v>2017</v>
      </c>
      <c r="W217">
        <v>2018</v>
      </c>
      <c r="X217">
        <v>2019</v>
      </c>
      <c r="Y217">
        <v>2020</v>
      </c>
      <c r="Z217">
        <v>2021</v>
      </c>
      <c r="AA217">
        <v>2022</v>
      </c>
      <c r="AB217">
        <v>2023</v>
      </c>
      <c r="AC217">
        <v>2024</v>
      </c>
      <c r="AD217">
        <v>2025</v>
      </c>
      <c r="AE217">
        <v>2026</v>
      </c>
      <c r="AF217">
        <v>2027</v>
      </c>
      <c r="AG217">
        <v>2028</v>
      </c>
      <c r="AH217">
        <v>2029</v>
      </c>
      <c r="AI217">
        <v>2030</v>
      </c>
    </row>
    <row r="218" spans="1:35" x14ac:dyDescent="0.3">
      <c r="A218" t="str">
        <f>'Population Definitions'!A2</f>
        <v>School Age Children</v>
      </c>
      <c r="B218" t="s">
        <v>9</v>
      </c>
      <c r="C218">
        <f>IF(SUMPRODUCT(--(E218:AI218&lt;&gt;""))=0,0,"N.A.")</f>
        <v>0</v>
      </c>
      <c r="D218" t="s">
        <v>10</v>
      </c>
    </row>
    <row r="219" spans="1:35" x14ac:dyDescent="0.3">
      <c r="A219" t="str">
        <f>'Population Definitions'!A3</f>
        <v>Adults</v>
      </c>
      <c r="B219" t="s">
        <v>9</v>
      </c>
      <c r="C219">
        <f>IF(SUMPRODUCT(--(E219:AI219&lt;&gt;""))=0,0,"N.A.")</f>
        <v>0</v>
      </c>
      <c r="D219" t="s">
        <v>10</v>
      </c>
      <c r="E219" t="str">
        <f t="shared" ref="E219:AI219" si="108">IF(E218="","",E218)</f>
        <v/>
      </c>
      <c r="F219" t="str">
        <f t="shared" si="108"/>
        <v/>
      </c>
      <c r="G219" t="str">
        <f t="shared" si="108"/>
        <v/>
      </c>
      <c r="H219" t="str">
        <f t="shared" si="108"/>
        <v/>
      </c>
      <c r="I219" t="str">
        <f t="shared" si="108"/>
        <v/>
      </c>
      <c r="J219" t="str">
        <f t="shared" si="108"/>
        <v/>
      </c>
      <c r="K219" t="str">
        <f t="shared" si="108"/>
        <v/>
      </c>
      <c r="L219" t="str">
        <f t="shared" si="108"/>
        <v/>
      </c>
      <c r="M219" t="str">
        <f t="shared" si="108"/>
        <v/>
      </c>
      <c r="N219" t="str">
        <f t="shared" si="108"/>
        <v/>
      </c>
      <c r="O219" t="str">
        <f t="shared" si="108"/>
        <v/>
      </c>
      <c r="P219" t="str">
        <f t="shared" si="108"/>
        <v/>
      </c>
      <c r="Q219" t="str">
        <f t="shared" si="108"/>
        <v/>
      </c>
      <c r="R219" t="str">
        <f t="shared" si="108"/>
        <v/>
      </c>
      <c r="S219" t="str">
        <f t="shared" si="108"/>
        <v/>
      </c>
      <c r="T219" t="str">
        <f t="shared" si="108"/>
        <v/>
      </c>
      <c r="U219" t="str">
        <f t="shared" si="108"/>
        <v/>
      </c>
      <c r="V219" t="str">
        <f t="shared" si="108"/>
        <v/>
      </c>
      <c r="W219" t="str">
        <f t="shared" si="108"/>
        <v/>
      </c>
      <c r="X219" t="str">
        <f t="shared" si="108"/>
        <v/>
      </c>
      <c r="Y219" t="str">
        <f t="shared" si="108"/>
        <v/>
      </c>
      <c r="Z219" t="str">
        <f t="shared" si="108"/>
        <v/>
      </c>
      <c r="AA219" t="str">
        <f t="shared" si="108"/>
        <v/>
      </c>
      <c r="AB219" t="str">
        <f t="shared" si="108"/>
        <v/>
      </c>
      <c r="AC219" t="str">
        <f t="shared" si="108"/>
        <v/>
      </c>
      <c r="AD219" t="str">
        <f t="shared" si="108"/>
        <v/>
      </c>
      <c r="AE219" t="str">
        <f t="shared" si="108"/>
        <v/>
      </c>
      <c r="AF219" t="str">
        <f t="shared" si="108"/>
        <v/>
      </c>
      <c r="AG219" t="str">
        <f t="shared" si="108"/>
        <v/>
      </c>
      <c r="AH219" t="str">
        <f t="shared" si="108"/>
        <v/>
      </c>
      <c r="AI219" t="str">
        <f t="shared" si="108"/>
        <v/>
      </c>
    </row>
    <row r="220" spans="1:35" x14ac:dyDescent="0.3">
      <c r="A220" t="str">
        <f>'Population Definitions'!A4</f>
        <v>Juvenile Prisoners</v>
      </c>
      <c r="B220" t="s">
        <v>9</v>
      </c>
      <c r="C220">
        <f>IF(SUMPRODUCT(--(E220:AI220&lt;&gt;""))=0,0,"N.A.")</f>
        <v>0</v>
      </c>
      <c r="D220" t="s">
        <v>10</v>
      </c>
      <c r="E220" t="str">
        <f t="shared" ref="E220:AI220" si="109">IF(E218="","",E218)</f>
        <v/>
      </c>
      <c r="F220" t="str">
        <f t="shared" si="109"/>
        <v/>
      </c>
      <c r="G220" t="str">
        <f t="shared" si="109"/>
        <v/>
      </c>
      <c r="H220" t="str">
        <f t="shared" si="109"/>
        <v/>
      </c>
      <c r="I220" t="str">
        <f t="shared" si="109"/>
        <v/>
      </c>
      <c r="J220" t="str">
        <f t="shared" si="109"/>
        <v/>
      </c>
      <c r="K220" t="str">
        <f t="shared" si="109"/>
        <v/>
      </c>
      <c r="L220" t="str">
        <f t="shared" si="109"/>
        <v/>
      </c>
      <c r="M220" t="str">
        <f t="shared" si="109"/>
        <v/>
      </c>
      <c r="N220" t="str">
        <f t="shared" si="109"/>
        <v/>
      </c>
      <c r="O220" t="str">
        <f t="shared" si="109"/>
        <v/>
      </c>
      <c r="P220" t="str">
        <f t="shared" si="109"/>
        <v/>
      </c>
      <c r="Q220" t="str">
        <f t="shared" si="109"/>
        <v/>
      </c>
      <c r="R220" t="str">
        <f t="shared" si="109"/>
        <v/>
      </c>
      <c r="S220" t="str">
        <f t="shared" si="109"/>
        <v/>
      </c>
      <c r="T220" t="str">
        <f t="shared" si="109"/>
        <v/>
      </c>
      <c r="U220" t="str">
        <f t="shared" si="109"/>
        <v/>
      </c>
      <c r="V220" t="str">
        <f t="shared" si="109"/>
        <v/>
      </c>
      <c r="W220" t="str">
        <f t="shared" si="109"/>
        <v/>
      </c>
      <c r="X220" t="str">
        <f t="shared" si="109"/>
        <v/>
      </c>
      <c r="Y220" t="str">
        <f t="shared" si="109"/>
        <v/>
      </c>
      <c r="Z220" t="str">
        <f t="shared" si="109"/>
        <v/>
      </c>
      <c r="AA220" t="str">
        <f t="shared" si="109"/>
        <v/>
      </c>
      <c r="AB220" t="str">
        <f t="shared" si="109"/>
        <v/>
      </c>
      <c r="AC220" t="str">
        <f t="shared" si="109"/>
        <v/>
      </c>
      <c r="AD220" t="str">
        <f t="shared" si="109"/>
        <v/>
      </c>
      <c r="AE220" t="str">
        <f t="shared" si="109"/>
        <v/>
      </c>
      <c r="AF220" t="str">
        <f t="shared" si="109"/>
        <v/>
      </c>
      <c r="AG220" t="str">
        <f t="shared" si="109"/>
        <v/>
      </c>
      <c r="AH220" t="str">
        <f t="shared" si="109"/>
        <v/>
      </c>
      <c r="AI220" t="str">
        <f t="shared" si="109"/>
        <v/>
      </c>
    </row>
    <row r="221" spans="1:35" x14ac:dyDescent="0.3">
      <c r="A221" t="str">
        <f>'Population Definitions'!A5</f>
        <v>Adult Prisoners</v>
      </c>
      <c r="B221" t="s">
        <v>9</v>
      </c>
      <c r="C221">
        <f>IF(SUMPRODUCT(--(E221:AI221&lt;&gt;""))=0,0,"N.A.")</f>
        <v>0</v>
      </c>
      <c r="D221" t="s">
        <v>10</v>
      </c>
      <c r="E221" t="str">
        <f t="shared" ref="E221:AI221" si="110">IF(E218="","",E218)</f>
        <v/>
      </c>
      <c r="F221" t="str">
        <f t="shared" si="110"/>
        <v/>
      </c>
      <c r="G221" t="str">
        <f t="shared" si="110"/>
        <v/>
      </c>
      <c r="H221" t="str">
        <f t="shared" si="110"/>
        <v/>
      </c>
      <c r="I221" t="str">
        <f t="shared" si="110"/>
        <v/>
      </c>
      <c r="J221" t="str">
        <f t="shared" si="110"/>
        <v/>
      </c>
      <c r="K221" t="str">
        <f t="shared" si="110"/>
        <v/>
      </c>
      <c r="L221" t="str">
        <f t="shared" si="110"/>
        <v/>
      </c>
      <c r="M221" t="str">
        <f t="shared" si="110"/>
        <v/>
      </c>
      <c r="N221" t="str">
        <f t="shared" si="110"/>
        <v/>
      </c>
      <c r="O221" t="str">
        <f t="shared" si="110"/>
        <v/>
      </c>
      <c r="P221" t="str">
        <f t="shared" si="110"/>
        <v/>
      </c>
      <c r="Q221" t="str">
        <f t="shared" si="110"/>
        <v/>
      </c>
      <c r="R221" t="str">
        <f t="shared" si="110"/>
        <v/>
      </c>
      <c r="S221" t="str">
        <f t="shared" si="110"/>
        <v/>
      </c>
      <c r="T221" t="str">
        <f t="shared" si="110"/>
        <v/>
      </c>
      <c r="U221" t="str">
        <f t="shared" si="110"/>
        <v/>
      </c>
      <c r="V221" t="str">
        <f t="shared" si="110"/>
        <v/>
      </c>
      <c r="W221" t="str">
        <f t="shared" si="110"/>
        <v/>
      </c>
      <c r="X221" t="str">
        <f t="shared" si="110"/>
        <v/>
      </c>
      <c r="Y221" t="str">
        <f t="shared" si="110"/>
        <v/>
      </c>
      <c r="Z221" t="str">
        <f t="shared" si="110"/>
        <v/>
      </c>
      <c r="AA221" t="str">
        <f t="shared" si="110"/>
        <v/>
      </c>
      <c r="AB221" t="str">
        <f t="shared" si="110"/>
        <v/>
      </c>
      <c r="AC221" t="str">
        <f t="shared" si="110"/>
        <v/>
      </c>
      <c r="AD221" t="str">
        <f t="shared" si="110"/>
        <v/>
      </c>
      <c r="AE221" t="str">
        <f t="shared" si="110"/>
        <v/>
      </c>
      <c r="AF221" t="str">
        <f t="shared" si="110"/>
        <v/>
      </c>
      <c r="AG221" t="str">
        <f t="shared" si="110"/>
        <v/>
      </c>
      <c r="AH221" t="str">
        <f t="shared" si="110"/>
        <v/>
      </c>
      <c r="AI221" t="str">
        <f t="shared" si="110"/>
        <v/>
      </c>
    </row>
    <row r="223" spans="1:35" x14ac:dyDescent="0.3">
      <c r="A223" t="s">
        <v>48</v>
      </c>
      <c r="B223" t="s">
        <v>7</v>
      </c>
      <c r="C223" t="s">
        <v>8</v>
      </c>
      <c r="E223">
        <v>2000</v>
      </c>
      <c r="F223">
        <v>2001</v>
      </c>
      <c r="G223">
        <v>2002</v>
      </c>
      <c r="H223">
        <v>2003</v>
      </c>
      <c r="I223">
        <v>2004</v>
      </c>
      <c r="J223">
        <v>2005</v>
      </c>
      <c r="K223">
        <v>2006</v>
      </c>
      <c r="L223">
        <v>2007</v>
      </c>
      <c r="M223">
        <v>2008</v>
      </c>
      <c r="N223">
        <v>2009</v>
      </c>
      <c r="O223">
        <v>2010</v>
      </c>
      <c r="P223">
        <v>2011</v>
      </c>
      <c r="Q223">
        <v>2012</v>
      </c>
      <c r="R223">
        <v>2013</v>
      </c>
      <c r="S223">
        <v>2014</v>
      </c>
      <c r="T223">
        <v>2015</v>
      </c>
      <c r="U223">
        <v>2016</v>
      </c>
      <c r="V223">
        <v>2017</v>
      </c>
      <c r="W223">
        <v>2018</v>
      </c>
      <c r="X223">
        <v>2019</v>
      </c>
      <c r="Y223">
        <v>2020</v>
      </c>
      <c r="Z223">
        <v>2021</v>
      </c>
      <c r="AA223">
        <v>2022</v>
      </c>
      <c r="AB223">
        <v>2023</v>
      </c>
      <c r="AC223">
        <v>2024</v>
      </c>
      <c r="AD223">
        <v>2025</v>
      </c>
      <c r="AE223">
        <v>2026</v>
      </c>
      <c r="AF223">
        <v>2027</v>
      </c>
      <c r="AG223">
        <v>2028</v>
      </c>
      <c r="AH223">
        <v>2029</v>
      </c>
      <c r="AI223">
        <v>2030</v>
      </c>
    </row>
    <row r="224" spans="1:35" x14ac:dyDescent="0.3">
      <c r="A224" t="str">
        <f>'Population Definitions'!A2</f>
        <v>School Age Children</v>
      </c>
      <c r="B224" t="s">
        <v>9</v>
      </c>
      <c r="C224">
        <f>IF(SUMPRODUCT(--(E224:AI224&lt;&gt;""))=0,0,"N.A.")</f>
        <v>0</v>
      </c>
      <c r="D224" t="s">
        <v>10</v>
      </c>
    </row>
    <row r="225" spans="1:35" x14ac:dyDescent="0.3">
      <c r="A225" t="str">
        <f>'Population Definitions'!A3</f>
        <v>Adults</v>
      </c>
      <c r="B225" t="s">
        <v>9</v>
      </c>
      <c r="C225">
        <f>IF(SUMPRODUCT(--(E225:AI225&lt;&gt;""))=0,0,"N.A.")</f>
        <v>0</v>
      </c>
      <c r="D225" t="s">
        <v>10</v>
      </c>
      <c r="E225" t="str">
        <f t="shared" ref="E225:AI225" si="111">IF(E224="","",E224)</f>
        <v/>
      </c>
      <c r="F225" t="str">
        <f t="shared" si="111"/>
        <v/>
      </c>
      <c r="G225" t="str">
        <f t="shared" si="111"/>
        <v/>
      </c>
      <c r="H225" t="str">
        <f t="shared" si="111"/>
        <v/>
      </c>
      <c r="I225" t="str">
        <f t="shared" si="111"/>
        <v/>
      </c>
      <c r="J225" t="str">
        <f t="shared" si="111"/>
        <v/>
      </c>
      <c r="K225" t="str">
        <f t="shared" si="111"/>
        <v/>
      </c>
      <c r="L225" t="str">
        <f t="shared" si="111"/>
        <v/>
      </c>
      <c r="M225" t="str">
        <f t="shared" si="111"/>
        <v/>
      </c>
      <c r="N225" t="str">
        <f t="shared" si="111"/>
        <v/>
      </c>
      <c r="O225" t="str">
        <f t="shared" si="111"/>
        <v/>
      </c>
      <c r="P225" t="str">
        <f t="shared" si="111"/>
        <v/>
      </c>
      <c r="Q225" t="str">
        <f t="shared" si="111"/>
        <v/>
      </c>
      <c r="R225" t="str">
        <f t="shared" si="111"/>
        <v/>
      </c>
      <c r="S225" t="str">
        <f t="shared" si="111"/>
        <v/>
      </c>
      <c r="T225" t="str">
        <f t="shared" si="111"/>
        <v/>
      </c>
      <c r="U225" t="str">
        <f t="shared" si="111"/>
        <v/>
      </c>
      <c r="V225" t="str">
        <f t="shared" si="111"/>
        <v/>
      </c>
      <c r="W225" t="str">
        <f t="shared" si="111"/>
        <v/>
      </c>
      <c r="X225" t="str">
        <f t="shared" si="111"/>
        <v/>
      </c>
      <c r="Y225" t="str">
        <f t="shared" si="111"/>
        <v/>
      </c>
      <c r="Z225" t="str">
        <f t="shared" si="111"/>
        <v/>
      </c>
      <c r="AA225" t="str">
        <f t="shared" si="111"/>
        <v/>
      </c>
      <c r="AB225" t="str">
        <f t="shared" si="111"/>
        <v/>
      </c>
      <c r="AC225" t="str">
        <f t="shared" si="111"/>
        <v/>
      </c>
      <c r="AD225" t="str">
        <f t="shared" si="111"/>
        <v/>
      </c>
      <c r="AE225" t="str">
        <f t="shared" si="111"/>
        <v/>
      </c>
      <c r="AF225" t="str">
        <f t="shared" si="111"/>
        <v/>
      </c>
      <c r="AG225" t="str">
        <f t="shared" si="111"/>
        <v/>
      </c>
      <c r="AH225" t="str">
        <f t="shared" si="111"/>
        <v/>
      </c>
      <c r="AI225" t="str">
        <f t="shared" si="111"/>
        <v/>
      </c>
    </row>
    <row r="226" spans="1:35" x14ac:dyDescent="0.3">
      <c r="A226" t="str">
        <f>'Population Definitions'!A4</f>
        <v>Juvenile Prisoners</v>
      </c>
      <c r="B226" t="s">
        <v>9</v>
      </c>
      <c r="C226">
        <f>IF(SUMPRODUCT(--(E226:AI226&lt;&gt;""))=0,0,"N.A.")</f>
        <v>0</v>
      </c>
      <c r="D226" t="s">
        <v>10</v>
      </c>
      <c r="E226" t="str">
        <f t="shared" ref="E226:AI226" si="112">IF(E224="","",E224)</f>
        <v/>
      </c>
      <c r="F226" t="str">
        <f t="shared" si="112"/>
        <v/>
      </c>
      <c r="G226" t="str">
        <f t="shared" si="112"/>
        <v/>
      </c>
      <c r="H226" t="str">
        <f t="shared" si="112"/>
        <v/>
      </c>
      <c r="I226" t="str">
        <f t="shared" si="112"/>
        <v/>
      </c>
      <c r="J226" t="str">
        <f t="shared" si="112"/>
        <v/>
      </c>
      <c r="K226" t="str">
        <f t="shared" si="112"/>
        <v/>
      </c>
      <c r="L226" t="str">
        <f t="shared" si="112"/>
        <v/>
      </c>
      <c r="M226" t="str">
        <f t="shared" si="112"/>
        <v/>
      </c>
      <c r="N226" t="str">
        <f t="shared" si="112"/>
        <v/>
      </c>
      <c r="O226" t="str">
        <f t="shared" si="112"/>
        <v/>
      </c>
      <c r="P226" t="str">
        <f t="shared" si="112"/>
        <v/>
      </c>
      <c r="Q226" t="str">
        <f t="shared" si="112"/>
        <v/>
      </c>
      <c r="R226" t="str">
        <f t="shared" si="112"/>
        <v/>
      </c>
      <c r="S226" t="str">
        <f t="shared" si="112"/>
        <v/>
      </c>
      <c r="T226" t="str">
        <f t="shared" si="112"/>
        <v/>
      </c>
      <c r="U226" t="str">
        <f t="shared" si="112"/>
        <v/>
      </c>
      <c r="V226" t="str">
        <f t="shared" si="112"/>
        <v/>
      </c>
      <c r="W226" t="str">
        <f t="shared" si="112"/>
        <v/>
      </c>
      <c r="X226" t="str">
        <f t="shared" si="112"/>
        <v/>
      </c>
      <c r="Y226" t="str">
        <f t="shared" si="112"/>
        <v/>
      </c>
      <c r="Z226" t="str">
        <f t="shared" si="112"/>
        <v/>
      </c>
      <c r="AA226" t="str">
        <f t="shared" si="112"/>
        <v/>
      </c>
      <c r="AB226" t="str">
        <f t="shared" si="112"/>
        <v/>
      </c>
      <c r="AC226" t="str">
        <f t="shared" si="112"/>
        <v/>
      </c>
      <c r="AD226" t="str">
        <f t="shared" si="112"/>
        <v/>
      </c>
      <c r="AE226" t="str">
        <f t="shared" si="112"/>
        <v/>
      </c>
      <c r="AF226" t="str">
        <f t="shared" si="112"/>
        <v/>
      </c>
      <c r="AG226" t="str">
        <f t="shared" si="112"/>
        <v/>
      </c>
      <c r="AH226" t="str">
        <f t="shared" si="112"/>
        <v/>
      </c>
      <c r="AI226" t="str">
        <f t="shared" si="112"/>
        <v/>
      </c>
    </row>
    <row r="227" spans="1:35" x14ac:dyDescent="0.3">
      <c r="A227" t="str">
        <f>'Population Definitions'!A5</f>
        <v>Adult Prisoners</v>
      </c>
      <c r="B227" t="s">
        <v>9</v>
      </c>
      <c r="C227">
        <f>IF(SUMPRODUCT(--(E227:AI227&lt;&gt;""))=0,0,"N.A.")</f>
        <v>0</v>
      </c>
      <c r="D227" t="s">
        <v>10</v>
      </c>
      <c r="E227" t="str">
        <f t="shared" ref="E227:AI227" si="113">IF(E224="","",E224)</f>
        <v/>
      </c>
      <c r="F227" t="str">
        <f t="shared" si="113"/>
        <v/>
      </c>
      <c r="G227" t="str">
        <f t="shared" si="113"/>
        <v/>
      </c>
      <c r="H227" t="str">
        <f t="shared" si="113"/>
        <v/>
      </c>
      <c r="I227" t="str">
        <f t="shared" si="113"/>
        <v/>
      </c>
      <c r="J227" t="str">
        <f t="shared" si="113"/>
        <v/>
      </c>
      <c r="K227" t="str">
        <f t="shared" si="113"/>
        <v/>
      </c>
      <c r="L227" t="str">
        <f t="shared" si="113"/>
        <v/>
      </c>
      <c r="M227" t="str">
        <f t="shared" si="113"/>
        <v/>
      </c>
      <c r="N227" t="str">
        <f t="shared" si="113"/>
        <v/>
      </c>
      <c r="O227" t="str">
        <f t="shared" si="113"/>
        <v/>
      </c>
      <c r="P227" t="str">
        <f t="shared" si="113"/>
        <v/>
      </c>
      <c r="Q227" t="str">
        <f t="shared" si="113"/>
        <v/>
      </c>
      <c r="R227" t="str">
        <f t="shared" si="113"/>
        <v/>
      </c>
      <c r="S227" t="str">
        <f t="shared" si="113"/>
        <v/>
      </c>
      <c r="T227" t="str">
        <f t="shared" si="113"/>
        <v/>
      </c>
      <c r="U227" t="str">
        <f t="shared" si="113"/>
        <v/>
      </c>
      <c r="V227" t="str">
        <f t="shared" si="113"/>
        <v/>
      </c>
      <c r="W227" t="str">
        <f t="shared" si="113"/>
        <v/>
      </c>
      <c r="X227" t="str">
        <f t="shared" si="113"/>
        <v/>
      </c>
      <c r="Y227" t="str">
        <f t="shared" si="113"/>
        <v/>
      </c>
      <c r="Z227" t="str">
        <f t="shared" si="113"/>
        <v/>
      </c>
      <c r="AA227" t="str">
        <f t="shared" si="113"/>
        <v/>
      </c>
      <c r="AB227" t="str">
        <f t="shared" si="113"/>
        <v/>
      </c>
      <c r="AC227" t="str">
        <f t="shared" si="113"/>
        <v/>
      </c>
      <c r="AD227" t="str">
        <f t="shared" si="113"/>
        <v/>
      </c>
      <c r="AE227" t="str">
        <f t="shared" si="113"/>
        <v/>
      </c>
      <c r="AF227" t="str">
        <f t="shared" si="113"/>
        <v/>
      </c>
      <c r="AG227" t="str">
        <f t="shared" si="113"/>
        <v/>
      </c>
      <c r="AH227" t="str">
        <f t="shared" si="113"/>
        <v/>
      </c>
      <c r="AI227" t="str">
        <f t="shared" si="113"/>
        <v/>
      </c>
    </row>
    <row r="229" spans="1:35" x14ac:dyDescent="0.3">
      <c r="A229" t="s">
        <v>49</v>
      </c>
      <c r="B229" t="s">
        <v>7</v>
      </c>
      <c r="C229" t="s">
        <v>8</v>
      </c>
      <c r="E229">
        <v>2000</v>
      </c>
      <c r="F229">
        <v>2001</v>
      </c>
      <c r="G229">
        <v>2002</v>
      </c>
      <c r="H229">
        <v>2003</v>
      </c>
      <c r="I229">
        <v>2004</v>
      </c>
      <c r="J229">
        <v>2005</v>
      </c>
      <c r="K229">
        <v>2006</v>
      </c>
      <c r="L229">
        <v>2007</v>
      </c>
      <c r="M229">
        <v>2008</v>
      </c>
      <c r="N229">
        <v>2009</v>
      </c>
      <c r="O229">
        <v>2010</v>
      </c>
      <c r="P229">
        <v>2011</v>
      </c>
      <c r="Q229">
        <v>2012</v>
      </c>
      <c r="R229">
        <v>2013</v>
      </c>
      <c r="S229">
        <v>2014</v>
      </c>
      <c r="T229">
        <v>2015</v>
      </c>
      <c r="U229">
        <v>2016</v>
      </c>
      <c r="V229">
        <v>2017</v>
      </c>
      <c r="W229">
        <v>2018</v>
      </c>
      <c r="X229">
        <v>2019</v>
      </c>
      <c r="Y229">
        <v>2020</v>
      </c>
      <c r="Z229">
        <v>2021</v>
      </c>
      <c r="AA229">
        <v>2022</v>
      </c>
      <c r="AB229">
        <v>2023</v>
      </c>
      <c r="AC229">
        <v>2024</v>
      </c>
      <c r="AD229">
        <v>2025</v>
      </c>
      <c r="AE229">
        <v>2026</v>
      </c>
      <c r="AF229">
        <v>2027</v>
      </c>
      <c r="AG229">
        <v>2028</v>
      </c>
      <c r="AH229">
        <v>2029</v>
      </c>
      <c r="AI229">
        <v>2030</v>
      </c>
    </row>
    <row r="230" spans="1:35" x14ac:dyDescent="0.3">
      <c r="A230" t="str">
        <f>'Population Definitions'!A2</f>
        <v>School Age Children</v>
      </c>
      <c r="B230" t="s">
        <v>9</v>
      </c>
      <c r="C230">
        <f>IF(SUMPRODUCT(--(E230:AI230&lt;&gt;""))=0,0,"N.A.")</f>
        <v>0</v>
      </c>
      <c r="D230" t="s">
        <v>10</v>
      </c>
    </row>
    <row r="231" spans="1:35" x14ac:dyDescent="0.3">
      <c r="A231" t="str">
        <f>'Population Definitions'!A3</f>
        <v>Adults</v>
      </c>
      <c r="B231" t="s">
        <v>9</v>
      </c>
      <c r="C231">
        <f>IF(SUMPRODUCT(--(E231:AI231&lt;&gt;""))=0,0,"N.A.")</f>
        <v>0</v>
      </c>
      <c r="D231" t="s">
        <v>10</v>
      </c>
      <c r="E231" t="str">
        <f t="shared" ref="E231:AI231" si="114">IF(E230="","",E230)</f>
        <v/>
      </c>
      <c r="F231" t="str">
        <f t="shared" si="114"/>
        <v/>
      </c>
      <c r="G231" t="str">
        <f t="shared" si="114"/>
        <v/>
      </c>
      <c r="H231" t="str">
        <f t="shared" si="114"/>
        <v/>
      </c>
      <c r="I231" t="str">
        <f t="shared" si="114"/>
        <v/>
      </c>
      <c r="J231" t="str">
        <f t="shared" si="114"/>
        <v/>
      </c>
      <c r="K231" t="str">
        <f t="shared" si="114"/>
        <v/>
      </c>
      <c r="L231" t="str">
        <f t="shared" si="114"/>
        <v/>
      </c>
      <c r="M231" t="str">
        <f t="shared" si="114"/>
        <v/>
      </c>
      <c r="N231" t="str">
        <f t="shared" si="114"/>
        <v/>
      </c>
      <c r="O231" t="str">
        <f t="shared" si="114"/>
        <v/>
      </c>
      <c r="P231" t="str">
        <f t="shared" si="114"/>
        <v/>
      </c>
      <c r="Q231" t="str">
        <f t="shared" si="114"/>
        <v/>
      </c>
      <c r="R231" t="str">
        <f t="shared" si="114"/>
        <v/>
      </c>
      <c r="S231" t="str">
        <f t="shared" si="114"/>
        <v/>
      </c>
      <c r="T231" t="str">
        <f t="shared" si="114"/>
        <v/>
      </c>
      <c r="U231" t="str">
        <f t="shared" si="114"/>
        <v/>
      </c>
      <c r="V231" t="str">
        <f t="shared" si="114"/>
        <v/>
      </c>
      <c r="W231" t="str">
        <f t="shared" si="114"/>
        <v/>
      </c>
      <c r="X231" t="str">
        <f t="shared" si="114"/>
        <v/>
      </c>
      <c r="Y231" t="str">
        <f t="shared" si="114"/>
        <v/>
      </c>
      <c r="Z231" t="str">
        <f t="shared" si="114"/>
        <v/>
      </c>
      <c r="AA231" t="str">
        <f t="shared" si="114"/>
        <v/>
      </c>
      <c r="AB231" t="str">
        <f t="shared" si="114"/>
        <v/>
      </c>
      <c r="AC231" t="str">
        <f t="shared" si="114"/>
        <v/>
      </c>
      <c r="AD231" t="str">
        <f t="shared" si="114"/>
        <v/>
      </c>
      <c r="AE231" t="str">
        <f t="shared" si="114"/>
        <v/>
      </c>
      <c r="AF231" t="str">
        <f t="shared" si="114"/>
        <v/>
      </c>
      <c r="AG231" t="str">
        <f t="shared" si="114"/>
        <v/>
      </c>
      <c r="AH231" t="str">
        <f t="shared" si="114"/>
        <v/>
      </c>
      <c r="AI231" t="str">
        <f t="shared" si="114"/>
        <v/>
      </c>
    </row>
    <row r="232" spans="1:35" x14ac:dyDescent="0.3">
      <c r="A232" t="str">
        <f>'Population Definitions'!A4</f>
        <v>Juvenile Prisoners</v>
      </c>
      <c r="B232" t="s">
        <v>9</v>
      </c>
      <c r="C232">
        <f>IF(SUMPRODUCT(--(E232:AI232&lt;&gt;""))=0,0,"N.A.")</f>
        <v>0</v>
      </c>
      <c r="D232" t="s">
        <v>10</v>
      </c>
      <c r="E232" t="str">
        <f t="shared" ref="E232:AI232" si="115">IF(E230="","",E230)</f>
        <v/>
      </c>
      <c r="F232" t="str">
        <f t="shared" si="115"/>
        <v/>
      </c>
      <c r="G232" t="str">
        <f t="shared" si="115"/>
        <v/>
      </c>
      <c r="H232" t="str">
        <f t="shared" si="115"/>
        <v/>
      </c>
      <c r="I232" t="str">
        <f t="shared" si="115"/>
        <v/>
      </c>
      <c r="J232" t="str">
        <f t="shared" si="115"/>
        <v/>
      </c>
      <c r="K232" t="str">
        <f t="shared" si="115"/>
        <v/>
      </c>
      <c r="L232" t="str">
        <f t="shared" si="115"/>
        <v/>
      </c>
      <c r="M232" t="str">
        <f t="shared" si="115"/>
        <v/>
      </c>
      <c r="N232" t="str">
        <f t="shared" si="115"/>
        <v/>
      </c>
      <c r="O232" t="str">
        <f t="shared" si="115"/>
        <v/>
      </c>
      <c r="P232" t="str">
        <f t="shared" si="115"/>
        <v/>
      </c>
      <c r="Q232" t="str">
        <f t="shared" si="115"/>
        <v/>
      </c>
      <c r="R232" t="str">
        <f t="shared" si="115"/>
        <v/>
      </c>
      <c r="S232" t="str">
        <f t="shared" si="115"/>
        <v/>
      </c>
      <c r="T232" t="str">
        <f t="shared" si="115"/>
        <v/>
      </c>
      <c r="U232" t="str">
        <f t="shared" si="115"/>
        <v/>
      </c>
      <c r="V232" t="str">
        <f t="shared" si="115"/>
        <v/>
      </c>
      <c r="W232" t="str">
        <f t="shared" si="115"/>
        <v/>
      </c>
      <c r="X232" t="str">
        <f t="shared" si="115"/>
        <v/>
      </c>
      <c r="Y232" t="str">
        <f t="shared" si="115"/>
        <v/>
      </c>
      <c r="Z232" t="str">
        <f t="shared" si="115"/>
        <v/>
      </c>
      <c r="AA232" t="str">
        <f t="shared" si="115"/>
        <v/>
      </c>
      <c r="AB232" t="str">
        <f t="shared" si="115"/>
        <v/>
      </c>
      <c r="AC232" t="str">
        <f t="shared" si="115"/>
        <v/>
      </c>
      <c r="AD232" t="str">
        <f t="shared" si="115"/>
        <v/>
      </c>
      <c r="AE232" t="str">
        <f t="shared" si="115"/>
        <v/>
      </c>
      <c r="AF232" t="str">
        <f t="shared" si="115"/>
        <v/>
      </c>
      <c r="AG232" t="str">
        <f t="shared" si="115"/>
        <v/>
      </c>
      <c r="AH232" t="str">
        <f t="shared" si="115"/>
        <v/>
      </c>
      <c r="AI232" t="str">
        <f t="shared" si="115"/>
        <v/>
      </c>
    </row>
    <row r="233" spans="1:35" x14ac:dyDescent="0.3">
      <c r="A233" t="str">
        <f>'Population Definitions'!A5</f>
        <v>Adult Prisoners</v>
      </c>
      <c r="B233" t="s">
        <v>9</v>
      </c>
      <c r="C233">
        <f>IF(SUMPRODUCT(--(E233:AI233&lt;&gt;""))=0,0,"N.A.")</f>
        <v>0</v>
      </c>
      <c r="D233" t="s">
        <v>10</v>
      </c>
      <c r="E233" t="str">
        <f t="shared" ref="E233:AI233" si="116">IF(E230="","",E230)</f>
        <v/>
      </c>
      <c r="F233" t="str">
        <f t="shared" si="116"/>
        <v/>
      </c>
      <c r="G233" t="str">
        <f t="shared" si="116"/>
        <v/>
      </c>
      <c r="H233" t="str">
        <f t="shared" si="116"/>
        <v/>
      </c>
      <c r="I233" t="str">
        <f t="shared" si="116"/>
        <v/>
      </c>
      <c r="J233" t="str">
        <f t="shared" si="116"/>
        <v/>
      </c>
      <c r="K233" t="str">
        <f t="shared" si="116"/>
        <v/>
      </c>
      <c r="L233" t="str">
        <f t="shared" si="116"/>
        <v/>
      </c>
      <c r="M233" t="str">
        <f t="shared" si="116"/>
        <v/>
      </c>
      <c r="N233" t="str">
        <f t="shared" si="116"/>
        <v/>
      </c>
      <c r="O233" t="str">
        <f t="shared" si="116"/>
        <v/>
      </c>
      <c r="P233" t="str">
        <f t="shared" si="116"/>
        <v/>
      </c>
      <c r="Q233" t="str">
        <f t="shared" si="116"/>
        <v/>
      </c>
      <c r="R233" t="str">
        <f t="shared" si="116"/>
        <v/>
      </c>
      <c r="S233" t="str">
        <f t="shared" si="116"/>
        <v/>
      </c>
      <c r="T233" t="str">
        <f t="shared" si="116"/>
        <v/>
      </c>
      <c r="U233" t="str">
        <f t="shared" si="116"/>
        <v/>
      </c>
      <c r="V233" t="str">
        <f t="shared" si="116"/>
        <v/>
      </c>
      <c r="W233" t="str">
        <f t="shared" si="116"/>
        <v/>
      </c>
      <c r="X233" t="str">
        <f t="shared" si="116"/>
        <v/>
      </c>
      <c r="Y233" t="str">
        <f t="shared" si="116"/>
        <v/>
      </c>
      <c r="Z233" t="str">
        <f t="shared" si="116"/>
        <v/>
      </c>
      <c r="AA233" t="str">
        <f t="shared" si="116"/>
        <v/>
      </c>
      <c r="AB233" t="str">
        <f t="shared" si="116"/>
        <v/>
      </c>
      <c r="AC233" t="str">
        <f t="shared" si="116"/>
        <v/>
      </c>
      <c r="AD233" t="str">
        <f t="shared" si="116"/>
        <v/>
      </c>
      <c r="AE233" t="str">
        <f t="shared" si="116"/>
        <v/>
      </c>
      <c r="AF233" t="str">
        <f t="shared" si="116"/>
        <v/>
      </c>
      <c r="AG233" t="str">
        <f t="shared" si="116"/>
        <v/>
      </c>
      <c r="AH233" t="str">
        <f t="shared" si="116"/>
        <v/>
      </c>
      <c r="AI233" t="str">
        <f t="shared" si="116"/>
        <v/>
      </c>
    </row>
    <row r="235" spans="1:35" x14ac:dyDescent="0.3">
      <c r="A235" t="s">
        <v>50</v>
      </c>
      <c r="B235" t="s">
        <v>7</v>
      </c>
      <c r="C235" t="s">
        <v>8</v>
      </c>
      <c r="E235">
        <v>2000</v>
      </c>
      <c r="F235">
        <v>2001</v>
      </c>
      <c r="G235">
        <v>2002</v>
      </c>
      <c r="H235">
        <v>2003</v>
      </c>
      <c r="I235">
        <v>2004</v>
      </c>
      <c r="J235">
        <v>2005</v>
      </c>
      <c r="K235">
        <v>2006</v>
      </c>
      <c r="L235">
        <v>2007</v>
      </c>
      <c r="M235">
        <v>2008</v>
      </c>
      <c r="N235">
        <v>2009</v>
      </c>
      <c r="O235">
        <v>2010</v>
      </c>
      <c r="P235">
        <v>2011</v>
      </c>
      <c r="Q235">
        <v>2012</v>
      </c>
      <c r="R235">
        <v>2013</v>
      </c>
      <c r="S235">
        <v>2014</v>
      </c>
      <c r="T235">
        <v>2015</v>
      </c>
      <c r="U235">
        <v>2016</v>
      </c>
      <c r="V235">
        <v>2017</v>
      </c>
      <c r="W235">
        <v>2018</v>
      </c>
      <c r="X235">
        <v>2019</v>
      </c>
      <c r="Y235">
        <v>2020</v>
      </c>
      <c r="Z235">
        <v>2021</v>
      </c>
      <c r="AA235">
        <v>2022</v>
      </c>
      <c r="AB235">
        <v>2023</v>
      </c>
      <c r="AC235">
        <v>2024</v>
      </c>
      <c r="AD235">
        <v>2025</v>
      </c>
      <c r="AE235">
        <v>2026</v>
      </c>
      <c r="AF235">
        <v>2027</v>
      </c>
      <c r="AG235">
        <v>2028</v>
      </c>
      <c r="AH235">
        <v>2029</v>
      </c>
      <c r="AI235">
        <v>2030</v>
      </c>
    </row>
    <row r="236" spans="1:35" x14ac:dyDescent="0.3">
      <c r="A236" t="str">
        <f>'Population Definitions'!A2</f>
        <v>School Age Children</v>
      </c>
      <c r="B236" t="s">
        <v>9</v>
      </c>
      <c r="C236">
        <f>IF(SUMPRODUCT(--(E236:AI236&lt;&gt;""))=0,0,"N.A.")</f>
        <v>0</v>
      </c>
      <c r="D236" t="s">
        <v>10</v>
      </c>
    </row>
    <row r="237" spans="1:35" x14ac:dyDescent="0.3">
      <c r="A237" t="str">
        <f>'Population Definitions'!A3</f>
        <v>Adults</v>
      </c>
      <c r="B237" t="s">
        <v>9</v>
      </c>
      <c r="C237">
        <f>IF(SUMPRODUCT(--(E237:AI237&lt;&gt;""))=0,0,"N.A.")</f>
        <v>0</v>
      </c>
      <c r="D237" t="s">
        <v>10</v>
      </c>
      <c r="E237" t="str">
        <f t="shared" ref="E237:AI237" si="117">IF(E236="","",E236)</f>
        <v/>
      </c>
      <c r="F237" t="str">
        <f t="shared" si="117"/>
        <v/>
      </c>
      <c r="G237" t="str">
        <f t="shared" si="117"/>
        <v/>
      </c>
      <c r="H237" t="str">
        <f t="shared" si="117"/>
        <v/>
      </c>
      <c r="I237" t="str">
        <f t="shared" si="117"/>
        <v/>
      </c>
      <c r="J237" t="str">
        <f t="shared" si="117"/>
        <v/>
      </c>
      <c r="K237" t="str">
        <f t="shared" si="117"/>
        <v/>
      </c>
      <c r="L237" t="str">
        <f t="shared" si="117"/>
        <v/>
      </c>
      <c r="M237" t="str">
        <f t="shared" si="117"/>
        <v/>
      </c>
      <c r="N237" t="str">
        <f t="shared" si="117"/>
        <v/>
      </c>
      <c r="O237" t="str">
        <f t="shared" si="117"/>
        <v/>
      </c>
      <c r="P237" t="str">
        <f t="shared" si="117"/>
        <v/>
      </c>
      <c r="Q237" t="str">
        <f t="shared" si="117"/>
        <v/>
      </c>
      <c r="R237" t="str">
        <f t="shared" si="117"/>
        <v/>
      </c>
      <c r="S237" t="str">
        <f t="shared" si="117"/>
        <v/>
      </c>
      <c r="T237" t="str">
        <f t="shared" si="117"/>
        <v/>
      </c>
      <c r="U237" t="str">
        <f t="shared" si="117"/>
        <v/>
      </c>
      <c r="V237" t="str">
        <f t="shared" si="117"/>
        <v/>
      </c>
      <c r="W237" t="str">
        <f t="shared" si="117"/>
        <v/>
      </c>
      <c r="X237" t="str">
        <f t="shared" si="117"/>
        <v/>
      </c>
      <c r="Y237" t="str">
        <f t="shared" si="117"/>
        <v/>
      </c>
      <c r="Z237" t="str">
        <f t="shared" si="117"/>
        <v/>
      </c>
      <c r="AA237" t="str">
        <f t="shared" si="117"/>
        <v/>
      </c>
      <c r="AB237" t="str">
        <f t="shared" si="117"/>
        <v/>
      </c>
      <c r="AC237" t="str">
        <f t="shared" si="117"/>
        <v/>
      </c>
      <c r="AD237" t="str">
        <f t="shared" si="117"/>
        <v/>
      </c>
      <c r="AE237" t="str">
        <f t="shared" si="117"/>
        <v/>
      </c>
      <c r="AF237" t="str">
        <f t="shared" si="117"/>
        <v/>
      </c>
      <c r="AG237" t="str">
        <f t="shared" si="117"/>
        <v/>
      </c>
      <c r="AH237" t="str">
        <f t="shared" si="117"/>
        <v/>
      </c>
      <c r="AI237" t="str">
        <f t="shared" si="117"/>
        <v/>
      </c>
    </row>
    <row r="238" spans="1:35" x14ac:dyDescent="0.3">
      <c r="A238" t="str">
        <f>'Population Definitions'!A4</f>
        <v>Juvenile Prisoners</v>
      </c>
      <c r="B238" t="s">
        <v>9</v>
      </c>
      <c r="C238">
        <f>IF(SUMPRODUCT(--(E238:AI238&lt;&gt;""))=0,0,"N.A.")</f>
        <v>0</v>
      </c>
      <c r="D238" t="s">
        <v>10</v>
      </c>
      <c r="E238" t="str">
        <f t="shared" ref="E238:AI238" si="118">IF(E236="","",E236)</f>
        <v/>
      </c>
      <c r="F238" t="str">
        <f t="shared" si="118"/>
        <v/>
      </c>
      <c r="G238" t="str">
        <f t="shared" si="118"/>
        <v/>
      </c>
      <c r="H238" t="str">
        <f t="shared" si="118"/>
        <v/>
      </c>
      <c r="I238" t="str">
        <f t="shared" si="118"/>
        <v/>
      </c>
      <c r="J238" t="str">
        <f t="shared" si="118"/>
        <v/>
      </c>
      <c r="K238" t="str">
        <f t="shared" si="118"/>
        <v/>
      </c>
      <c r="L238" t="str">
        <f t="shared" si="118"/>
        <v/>
      </c>
      <c r="M238" t="str">
        <f t="shared" si="118"/>
        <v/>
      </c>
      <c r="N238" t="str">
        <f t="shared" si="118"/>
        <v/>
      </c>
      <c r="O238" t="str">
        <f t="shared" si="118"/>
        <v/>
      </c>
      <c r="P238" t="str">
        <f t="shared" si="118"/>
        <v/>
      </c>
      <c r="Q238" t="str">
        <f t="shared" si="118"/>
        <v/>
      </c>
      <c r="R238" t="str">
        <f t="shared" si="118"/>
        <v/>
      </c>
      <c r="S238" t="str">
        <f t="shared" si="118"/>
        <v/>
      </c>
      <c r="T238" t="str">
        <f t="shared" si="118"/>
        <v/>
      </c>
      <c r="U238" t="str">
        <f t="shared" si="118"/>
        <v/>
      </c>
      <c r="V238" t="str">
        <f t="shared" si="118"/>
        <v/>
      </c>
      <c r="W238" t="str">
        <f t="shared" si="118"/>
        <v/>
      </c>
      <c r="X238" t="str">
        <f t="shared" si="118"/>
        <v/>
      </c>
      <c r="Y238" t="str">
        <f t="shared" si="118"/>
        <v/>
      </c>
      <c r="Z238" t="str">
        <f t="shared" si="118"/>
        <v/>
      </c>
      <c r="AA238" t="str">
        <f t="shared" si="118"/>
        <v/>
      </c>
      <c r="AB238" t="str">
        <f t="shared" si="118"/>
        <v/>
      </c>
      <c r="AC238" t="str">
        <f t="shared" si="118"/>
        <v/>
      </c>
      <c r="AD238" t="str">
        <f t="shared" si="118"/>
        <v/>
      </c>
      <c r="AE238" t="str">
        <f t="shared" si="118"/>
        <v/>
      </c>
      <c r="AF238" t="str">
        <f t="shared" si="118"/>
        <v/>
      </c>
      <c r="AG238" t="str">
        <f t="shared" si="118"/>
        <v/>
      </c>
      <c r="AH238" t="str">
        <f t="shared" si="118"/>
        <v/>
      </c>
      <c r="AI238" t="str">
        <f t="shared" si="118"/>
        <v/>
      </c>
    </row>
    <row r="239" spans="1:35" x14ac:dyDescent="0.3">
      <c r="A239" t="str">
        <f>'Population Definitions'!A5</f>
        <v>Adult Prisoners</v>
      </c>
      <c r="B239" t="s">
        <v>9</v>
      </c>
      <c r="C239">
        <f>IF(SUMPRODUCT(--(E239:AI239&lt;&gt;""))=0,0,"N.A.")</f>
        <v>0</v>
      </c>
      <c r="D239" t="s">
        <v>10</v>
      </c>
      <c r="E239" t="str">
        <f t="shared" ref="E239:AI239" si="119">IF(E236="","",E236)</f>
        <v/>
      </c>
      <c r="F239" t="str">
        <f t="shared" si="119"/>
        <v/>
      </c>
      <c r="G239" t="str">
        <f t="shared" si="119"/>
        <v/>
      </c>
      <c r="H239" t="str">
        <f t="shared" si="119"/>
        <v/>
      </c>
      <c r="I239" t="str">
        <f t="shared" si="119"/>
        <v/>
      </c>
      <c r="J239" t="str">
        <f t="shared" si="119"/>
        <v/>
      </c>
      <c r="K239" t="str">
        <f t="shared" si="119"/>
        <v/>
      </c>
      <c r="L239" t="str">
        <f t="shared" si="119"/>
        <v/>
      </c>
      <c r="M239" t="str">
        <f t="shared" si="119"/>
        <v/>
      </c>
      <c r="N239" t="str">
        <f t="shared" si="119"/>
        <v/>
      </c>
      <c r="O239" t="str">
        <f t="shared" si="119"/>
        <v/>
      </c>
      <c r="P239" t="str">
        <f t="shared" si="119"/>
        <v/>
      </c>
      <c r="Q239" t="str">
        <f t="shared" si="119"/>
        <v/>
      </c>
      <c r="R239" t="str">
        <f t="shared" si="119"/>
        <v/>
      </c>
      <c r="S239" t="str">
        <f t="shared" si="119"/>
        <v/>
      </c>
      <c r="T239" t="str">
        <f t="shared" si="119"/>
        <v/>
      </c>
      <c r="U239" t="str">
        <f t="shared" si="119"/>
        <v/>
      </c>
      <c r="V239" t="str">
        <f t="shared" si="119"/>
        <v/>
      </c>
      <c r="W239" t="str">
        <f t="shared" si="119"/>
        <v/>
      </c>
      <c r="X239" t="str">
        <f t="shared" si="119"/>
        <v/>
      </c>
      <c r="Y239" t="str">
        <f t="shared" si="119"/>
        <v/>
      </c>
      <c r="Z239" t="str">
        <f t="shared" si="119"/>
        <v/>
      </c>
      <c r="AA239" t="str">
        <f t="shared" si="119"/>
        <v/>
      </c>
      <c r="AB239" t="str">
        <f t="shared" si="119"/>
        <v/>
      </c>
      <c r="AC239" t="str">
        <f t="shared" si="119"/>
        <v/>
      </c>
      <c r="AD239" t="str">
        <f t="shared" si="119"/>
        <v/>
      </c>
      <c r="AE239" t="str">
        <f t="shared" si="119"/>
        <v/>
      </c>
      <c r="AF239" t="str">
        <f t="shared" si="119"/>
        <v/>
      </c>
      <c r="AG239" t="str">
        <f t="shared" si="119"/>
        <v/>
      </c>
      <c r="AH239" t="str">
        <f t="shared" si="119"/>
        <v/>
      </c>
      <c r="AI239" t="str">
        <f t="shared" si="119"/>
        <v/>
      </c>
    </row>
    <row r="241" spans="1:35" x14ac:dyDescent="0.3">
      <c r="A241" t="s">
        <v>51</v>
      </c>
      <c r="B241" t="s">
        <v>7</v>
      </c>
      <c r="C241" t="s">
        <v>8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School Age Children</v>
      </c>
      <c r="B242" t="s">
        <v>9</v>
      </c>
      <c r="C242">
        <f>IF(SUMPRODUCT(--(E242:AI242&lt;&gt;""))=0,0,"N.A.")</f>
        <v>0</v>
      </c>
      <c r="D242" t="s">
        <v>10</v>
      </c>
    </row>
    <row r="243" spans="1:35" x14ac:dyDescent="0.3">
      <c r="A243" t="str">
        <f>'Population Definitions'!A3</f>
        <v>Adults</v>
      </c>
      <c r="B243" t="s">
        <v>9</v>
      </c>
      <c r="C243">
        <f>IF(SUMPRODUCT(--(E243:AI243&lt;&gt;""))=0,0,"N.A.")</f>
        <v>0</v>
      </c>
      <c r="D243" t="s">
        <v>10</v>
      </c>
      <c r="E243" t="str">
        <f t="shared" ref="E243:AI243" si="120">IF(E242="","",E242)</f>
        <v/>
      </c>
      <c r="F243" t="str">
        <f t="shared" si="120"/>
        <v/>
      </c>
      <c r="G243" t="str">
        <f t="shared" si="120"/>
        <v/>
      </c>
      <c r="H243" t="str">
        <f t="shared" si="120"/>
        <v/>
      </c>
      <c r="I243" t="str">
        <f t="shared" si="120"/>
        <v/>
      </c>
      <c r="J243" t="str">
        <f t="shared" si="120"/>
        <v/>
      </c>
      <c r="K243" t="str">
        <f t="shared" si="120"/>
        <v/>
      </c>
      <c r="L243" t="str">
        <f t="shared" si="120"/>
        <v/>
      </c>
      <c r="M243" t="str">
        <f t="shared" si="120"/>
        <v/>
      </c>
      <c r="N243" t="str">
        <f t="shared" si="120"/>
        <v/>
      </c>
      <c r="O243" t="str">
        <f t="shared" si="120"/>
        <v/>
      </c>
      <c r="P243" t="str">
        <f t="shared" si="120"/>
        <v/>
      </c>
      <c r="Q243" t="str">
        <f t="shared" si="120"/>
        <v/>
      </c>
      <c r="R243" t="str">
        <f t="shared" si="120"/>
        <v/>
      </c>
      <c r="S243" t="str">
        <f t="shared" si="120"/>
        <v/>
      </c>
      <c r="T243" t="str">
        <f t="shared" si="120"/>
        <v/>
      </c>
      <c r="U243" t="str">
        <f t="shared" si="120"/>
        <v/>
      </c>
      <c r="V243" t="str">
        <f t="shared" si="120"/>
        <v/>
      </c>
      <c r="W243" t="str">
        <f t="shared" si="120"/>
        <v/>
      </c>
      <c r="X243" t="str">
        <f t="shared" si="120"/>
        <v/>
      </c>
      <c r="Y243" t="str">
        <f t="shared" si="120"/>
        <v/>
      </c>
      <c r="Z243" t="str">
        <f t="shared" si="120"/>
        <v/>
      </c>
      <c r="AA243" t="str">
        <f t="shared" si="120"/>
        <v/>
      </c>
      <c r="AB243" t="str">
        <f t="shared" si="120"/>
        <v/>
      </c>
      <c r="AC243" t="str">
        <f t="shared" si="120"/>
        <v/>
      </c>
      <c r="AD243" t="str">
        <f t="shared" si="120"/>
        <v/>
      </c>
      <c r="AE243" t="str">
        <f t="shared" si="120"/>
        <v/>
      </c>
      <c r="AF243" t="str">
        <f t="shared" si="120"/>
        <v/>
      </c>
      <c r="AG243" t="str">
        <f t="shared" si="120"/>
        <v/>
      </c>
      <c r="AH243" t="str">
        <f t="shared" si="120"/>
        <v/>
      </c>
      <c r="AI243" t="str">
        <f t="shared" si="120"/>
        <v/>
      </c>
    </row>
    <row r="244" spans="1:35" x14ac:dyDescent="0.3">
      <c r="A244" t="str">
        <f>'Population Definitions'!A4</f>
        <v>Juvenile Prisoners</v>
      </c>
      <c r="B244" t="s">
        <v>9</v>
      </c>
      <c r="C244">
        <f>IF(SUMPRODUCT(--(E244:AI244&lt;&gt;""))=0,0,"N.A.")</f>
        <v>0</v>
      </c>
      <c r="D244" t="s">
        <v>10</v>
      </c>
      <c r="E244" t="str">
        <f t="shared" ref="E244:AI244" si="121">IF(E242="","",E242)</f>
        <v/>
      </c>
      <c r="F244" t="str">
        <f t="shared" si="121"/>
        <v/>
      </c>
      <c r="G244" t="str">
        <f t="shared" si="121"/>
        <v/>
      </c>
      <c r="H244" t="str">
        <f t="shared" si="121"/>
        <v/>
      </c>
      <c r="I244" t="str">
        <f t="shared" si="121"/>
        <v/>
      </c>
      <c r="J244" t="str">
        <f t="shared" si="121"/>
        <v/>
      </c>
      <c r="K244" t="str">
        <f t="shared" si="121"/>
        <v/>
      </c>
      <c r="L244" t="str">
        <f t="shared" si="121"/>
        <v/>
      </c>
      <c r="M244" t="str">
        <f t="shared" si="121"/>
        <v/>
      </c>
      <c r="N244" t="str">
        <f t="shared" si="121"/>
        <v/>
      </c>
      <c r="O244" t="str">
        <f t="shared" si="121"/>
        <v/>
      </c>
      <c r="P244" t="str">
        <f t="shared" si="121"/>
        <v/>
      </c>
      <c r="Q244" t="str">
        <f t="shared" si="121"/>
        <v/>
      </c>
      <c r="R244" t="str">
        <f t="shared" si="121"/>
        <v/>
      </c>
      <c r="S244" t="str">
        <f t="shared" si="121"/>
        <v/>
      </c>
      <c r="T244" t="str">
        <f t="shared" si="121"/>
        <v/>
      </c>
      <c r="U244" t="str">
        <f t="shared" si="121"/>
        <v/>
      </c>
      <c r="V244" t="str">
        <f t="shared" si="121"/>
        <v/>
      </c>
      <c r="W244" t="str">
        <f t="shared" si="121"/>
        <v/>
      </c>
      <c r="X244" t="str">
        <f t="shared" si="121"/>
        <v/>
      </c>
      <c r="Y244" t="str">
        <f t="shared" si="121"/>
        <v/>
      </c>
      <c r="Z244" t="str">
        <f t="shared" si="121"/>
        <v/>
      </c>
      <c r="AA244" t="str">
        <f t="shared" si="121"/>
        <v/>
      </c>
      <c r="AB244" t="str">
        <f t="shared" si="121"/>
        <v/>
      </c>
      <c r="AC244" t="str">
        <f t="shared" si="121"/>
        <v/>
      </c>
      <c r="AD244" t="str">
        <f t="shared" si="121"/>
        <v/>
      </c>
      <c r="AE244" t="str">
        <f t="shared" si="121"/>
        <v/>
      </c>
      <c r="AF244" t="str">
        <f t="shared" si="121"/>
        <v/>
      </c>
      <c r="AG244" t="str">
        <f t="shared" si="121"/>
        <v/>
      </c>
      <c r="AH244" t="str">
        <f t="shared" si="121"/>
        <v/>
      </c>
      <c r="AI244" t="str">
        <f t="shared" si="121"/>
        <v/>
      </c>
    </row>
    <row r="245" spans="1:35" x14ac:dyDescent="0.3">
      <c r="A245" t="str">
        <f>'Population Definitions'!A5</f>
        <v>Adult Prisoners</v>
      </c>
      <c r="B245" t="s">
        <v>9</v>
      </c>
      <c r="C245">
        <f>IF(SUMPRODUCT(--(E245:AI245&lt;&gt;""))=0,0,"N.A.")</f>
        <v>0</v>
      </c>
      <c r="D245" t="s">
        <v>10</v>
      </c>
      <c r="E245" t="str">
        <f t="shared" ref="E245:AI245" si="122">IF(E242="","",E242)</f>
        <v/>
      </c>
      <c r="F245" t="str">
        <f t="shared" si="122"/>
        <v/>
      </c>
      <c r="G245" t="str">
        <f t="shared" si="122"/>
        <v/>
      </c>
      <c r="H245" t="str">
        <f t="shared" si="122"/>
        <v/>
      </c>
      <c r="I245" t="str">
        <f t="shared" si="122"/>
        <v/>
      </c>
      <c r="J245" t="str">
        <f t="shared" si="122"/>
        <v/>
      </c>
      <c r="K245" t="str">
        <f t="shared" si="122"/>
        <v/>
      </c>
      <c r="L245" t="str">
        <f t="shared" si="122"/>
        <v/>
      </c>
      <c r="M245" t="str">
        <f t="shared" si="122"/>
        <v/>
      </c>
      <c r="N245" t="str">
        <f t="shared" si="122"/>
        <v/>
      </c>
      <c r="O245" t="str">
        <f t="shared" si="122"/>
        <v/>
      </c>
      <c r="P245" t="str">
        <f t="shared" si="122"/>
        <v/>
      </c>
      <c r="Q245" t="str">
        <f t="shared" si="122"/>
        <v/>
      </c>
      <c r="R245" t="str">
        <f t="shared" si="122"/>
        <v/>
      </c>
      <c r="S245" t="str">
        <f t="shared" si="122"/>
        <v/>
      </c>
      <c r="T245" t="str">
        <f t="shared" si="122"/>
        <v/>
      </c>
      <c r="U245" t="str">
        <f t="shared" si="122"/>
        <v/>
      </c>
      <c r="V245" t="str">
        <f t="shared" si="122"/>
        <v/>
      </c>
      <c r="W245" t="str">
        <f t="shared" si="122"/>
        <v/>
      </c>
      <c r="X245" t="str">
        <f t="shared" si="122"/>
        <v/>
      </c>
      <c r="Y245" t="str">
        <f t="shared" si="122"/>
        <v/>
      </c>
      <c r="Z245" t="str">
        <f t="shared" si="122"/>
        <v/>
      </c>
      <c r="AA245" t="str">
        <f t="shared" si="122"/>
        <v/>
      </c>
      <c r="AB245" t="str">
        <f t="shared" si="122"/>
        <v/>
      </c>
      <c r="AC245" t="str">
        <f t="shared" si="122"/>
        <v/>
      </c>
      <c r="AD245" t="str">
        <f t="shared" si="122"/>
        <v/>
      </c>
      <c r="AE245" t="str">
        <f t="shared" si="122"/>
        <v/>
      </c>
      <c r="AF245" t="str">
        <f t="shared" si="122"/>
        <v/>
      </c>
      <c r="AG245" t="str">
        <f t="shared" si="122"/>
        <v/>
      </c>
      <c r="AH245" t="str">
        <f t="shared" si="122"/>
        <v/>
      </c>
      <c r="AI245" t="str">
        <f t="shared" si="122"/>
        <v/>
      </c>
    </row>
    <row r="247" spans="1:35" x14ac:dyDescent="0.3">
      <c r="A247" t="s">
        <v>52</v>
      </c>
      <c r="B247" t="s">
        <v>7</v>
      </c>
      <c r="C247" t="s">
        <v>8</v>
      </c>
      <c r="E247">
        <v>2000</v>
      </c>
      <c r="F247">
        <v>2001</v>
      </c>
      <c r="G247">
        <v>2002</v>
      </c>
      <c r="H247">
        <v>2003</v>
      </c>
      <c r="I247">
        <v>2004</v>
      </c>
      <c r="J247">
        <v>2005</v>
      </c>
      <c r="K247">
        <v>2006</v>
      </c>
      <c r="L247">
        <v>2007</v>
      </c>
      <c r="M247">
        <v>2008</v>
      </c>
      <c r="N247">
        <v>2009</v>
      </c>
      <c r="O247">
        <v>2010</v>
      </c>
      <c r="P247">
        <v>2011</v>
      </c>
      <c r="Q247">
        <v>2012</v>
      </c>
      <c r="R247">
        <v>2013</v>
      </c>
      <c r="S247">
        <v>2014</v>
      </c>
      <c r="T247">
        <v>2015</v>
      </c>
      <c r="U247">
        <v>2016</v>
      </c>
      <c r="V247">
        <v>2017</v>
      </c>
      <c r="W247">
        <v>2018</v>
      </c>
      <c r="X247">
        <v>2019</v>
      </c>
      <c r="Y247">
        <v>2020</v>
      </c>
      <c r="Z247">
        <v>2021</v>
      </c>
      <c r="AA247">
        <v>2022</v>
      </c>
      <c r="AB247">
        <v>2023</v>
      </c>
      <c r="AC247">
        <v>2024</v>
      </c>
      <c r="AD247">
        <v>2025</v>
      </c>
      <c r="AE247">
        <v>2026</v>
      </c>
      <c r="AF247">
        <v>2027</v>
      </c>
      <c r="AG247">
        <v>2028</v>
      </c>
      <c r="AH247">
        <v>2029</v>
      </c>
      <c r="AI247">
        <v>2030</v>
      </c>
    </row>
    <row r="248" spans="1:35" x14ac:dyDescent="0.3">
      <c r="A248" t="str">
        <f>'Population Definitions'!A2</f>
        <v>School Age Children</v>
      </c>
      <c r="B248" t="s">
        <v>9</v>
      </c>
      <c r="C248">
        <f>IF(SUMPRODUCT(--(E248:AI248&lt;&gt;""))=0,0,"N.A.")</f>
        <v>0</v>
      </c>
      <c r="D248" t="s">
        <v>10</v>
      </c>
    </row>
    <row r="249" spans="1:35" x14ac:dyDescent="0.3">
      <c r="A249" t="str">
        <f>'Population Definitions'!A3</f>
        <v>Adults</v>
      </c>
      <c r="B249" t="s">
        <v>9</v>
      </c>
      <c r="C249">
        <f>IF(SUMPRODUCT(--(E249:AI249&lt;&gt;""))=0,0,"N.A.")</f>
        <v>0</v>
      </c>
      <c r="D249" t="s">
        <v>10</v>
      </c>
      <c r="E249" t="str">
        <f t="shared" ref="E249:AI249" si="123">IF(E248="","",E248)</f>
        <v/>
      </c>
      <c r="F249" t="str">
        <f t="shared" si="123"/>
        <v/>
      </c>
      <c r="G249" t="str">
        <f t="shared" si="123"/>
        <v/>
      </c>
      <c r="H249" t="str">
        <f t="shared" si="123"/>
        <v/>
      </c>
      <c r="I249" t="str">
        <f t="shared" si="123"/>
        <v/>
      </c>
      <c r="J249" t="str">
        <f t="shared" si="123"/>
        <v/>
      </c>
      <c r="K249" t="str">
        <f t="shared" si="123"/>
        <v/>
      </c>
      <c r="L249" t="str">
        <f t="shared" si="123"/>
        <v/>
      </c>
      <c r="M249" t="str">
        <f t="shared" si="123"/>
        <v/>
      </c>
      <c r="N249" t="str">
        <f t="shared" si="123"/>
        <v/>
      </c>
      <c r="O249" t="str">
        <f t="shared" si="123"/>
        <v/>
      </c>
      <c r="P249" t="str">
        <f t="shared" si="123"/>
        <v/>
      </c>
      <c r="Q249" t="str">
        <f t="shared" si="123"/>
        <v/>
      </c>
      <c r="R249" t="str">
        <f t="shared" si="123"/>
        <v/>
      </c>
      <c r="S249" t="str">
        <f t="shared" si="123"/>
        <v/>
      </c>
      <c r="T249" t="str">
        <f t="shared" si="123"/>
        <v/>
      </c>
      <c r="U249" t="str">
        <f t="shared" si="123"/>
        <v/>
      </c>
      <c r="V249" t="str">
        <f t="shared" si="123"/>
        <v/>
      </c>
      <c r="W249" t="str">
        <f t="shared" si="123"/>
        <v/>
      </c>
      <c r="X249" t="str">
        <f t="shared" si="123"/>
        <v/>
      </c>
      <c r="Y249" t="str">
        <f t="shared" si="123"/>
        <v/>
      </c>
      <c r="Z249" t="str">
        <f t="shared" si="123"/>
        <v/>
      </c>
      <c r="AA249" t="str">
        <f t="shared" si="123"/>
        <v/>
      </c>
      <c r="AB249" t="str">
        <f t="shared" si="123"/>
        <v/>
      </c>
      <c r="AC249" t="str">
        <f t="shared" si="123"/>
        <v/>
      </c>
      <c r="AD249" t="str">
        <f t="shared" si="123"/>
        <v/>
      </c>
      <c r="AE249" t="str">
        <f t="shared" si="123"/>
        <v/>
      </c>
      <c r="AF249" t="str">
        <f t="shared" si="123"/>
        <v/>
      </c>
      <c r="AG249" t="str">
        <f t="shared" si="123"/>
        <v/>
      </c>
      <c r="AH249" t="str">
        <f t="shared" si="123"/>
        <v/>
      </c>
      <c r="AI249" t="str">
        <f t="shared" si="123"/>
        <v/>
      </c>
    </row>
    <row r="250" spans="1:35" x14ac:dyDescent="0.3">
      <c r="A250" t="str">
        <f>'Population Definitions'!A4</f>
        <v>Juvenile Prisoners</v>
      </c>
      <c r="B250" t="s">
        <v>9</v>
      </c>
      <c r="C250">
        <f>IF(SUMPRODUCT(--(E250:AI250&lt;&gt;""))=0,0,"N.A.")</f>
        <v>0</v>
      </c>
      <c r="D250" t="s">
        <v>10</v>
      </c>
      <c r="E250" t="str">
        <f t="shared" ref="E250:AI250" si="124">IF(E248="","",E248)</f>
        <v/>
      </c>
      <c r="F250" t="str">
        <f t="shared" si="124"/>
        <v/>
      </c>
      <c r="G250" t="str">
        <f t="shared" si="124"/>
        <v/>
      </c>
      <c r="H250" t="str">
        <f t="shared" si="124"/>
        <v/>
      </c>
      <c r="I250" t="str">
        <f t="shared" si="124"/>
        <v/>
      </c>
      <c r="J250" t="str">
        <f t="shared" si="124"/>
        <v/>
      </c>
      <c r="K250" t="str">
        <f t="shared" si="124"/>
        <v/>
      </c>
      <c r="L250" t="str">
        <f t="shared" si="124"/>
        <v/>
      </c>
      <c r="M250" t="str">
        <f t="shared" si="124"/>
        <v/>
      </c>
      <c r="N250" t="str">
        <f t="shared" si="124"/>
        <v/>
      </c>
      <c r="O250" t="str">
        <f t="shared" si="124"/>
        <v/>
      </c>
      <c r="P250" t="str">
        <f t="shared" si="124"/>
        <v/>
      </c>
      <c r="Q250" t="str">
        <f t="shared" si="124"/>
        <v/>
      </c>
      <c r="R250" t="str">
        <f t="shared" si="124"/>
        <v/>
      </c>
      <c r="S250" t="str">
        <f t="shared" si="124"/>
        <v/>
      </c>
      <c r="T250" t="str">
        <f t="shared" si="124"/>
        <v/>
      </c>
      <c r="U250" t="str">
        <f t="shared" si="124"/>
        <v/>
      </c>
      <c r="V250" t="str">
        <f t="shared" si="124"/>
        <v/>
      </c>
      <c r="W250" t="str">
        <f t="shared" si="124"/>
        <v/>
      </c>
      <c r="X250" t="str">
        <f t="shared" si="124"/>
        <v/>
      </c>
      <c r="Y250" t="str">
        <f t="shared" si="124"/>
        <v/>
      </c>
      <c r="Z250" t="str">
        <f t="shared" si="124"/>
        <v/>
      </c>
      <c r="AA250" t="str">
        <f t="shared" si="124"/>
        <v/>
      </c>
      <c r="AB250" t="str">
        <f t="shared" si="124"/>
        <v/>
      </c>
      <c r="AC250" t="str">
        <f t="shared" si="124"/>
        <v/>
      </c>
      <c r="AD250" t="str">
        <f t="shared" si="124"/>
        <v/>
      </c>
      <c r="AE250" t="str">
        <f t="shared" si="124"/>
        <v/>
      </c>
      <c r="AF250" t="str">
        <f t="shared" si="124"/>
        <v/>
      </c>
      <c r="AG250" t="str">
        <f t="shared" si="124"/>
        <v/>
      </c>
      <c r="AH250" t="str">
        <f t="shared" si="124"/>
        <v/>
      </c>
      <c r="AI250" t="str">
        <f t="shared" si="124"/>
        <v/>
      </c>
    </row>
    <row r="251" spans="1:35" x14ac:dyDescent="0.3">
      <c r="A251" t="str">
        <f>'Population Definitions'!A5</f>
        <v>Adult Prisoners</v>
      </c>
      <c r="B251" t="s">
        <v>9</v>
      </c>
      <c r="C251">
        <f>IF(SUMPRODUCT(--(E251:AI251&lt;&gt;""))=0,0,"N.A.")</f>
        <v>0</v>
      </c>
      <c r="D251" t="s">
        <v>10</v>
      </c>
      <c r="E251" t="str">
        <f t="shared" ref="E251:AI251" si="125">IF(E248="","",E248)</f>
        <v/>
      </c>
      <c r="F251" t="str">
        <f t="shared" si="125"/>
        <v/>
      </c>
      <c r="G251" t="str">
        <f t="shared" si="125"/>
        <v/>
      </c>
      <c r="H251" t="str">
        <f t="shared" si="125"/>
        <v/>
      </c>
      <c r="I251" t="str">
        <f t="shared" si="125"/>
        <v/>
      </c>
      <c r="J251" t="str">
        <f t="shared" si="125"/>
        <v/>
      </c>
      <c r="K251" t="str">
        <f t="shared" si="125"/>
        <v/>
      </c>
      <c r="L251" t="str">
        <f t="shared" si="125"/>
        <v/>
      </c>
      <c r="M251" t="str">
        <f t="shared" si="125"/>
        <v/>
      </c>
      <c r="N251" t="str">
        <f t="shared" si="125"/>
        <v/>
      </c>
      <c r="O251" t="str">
        <f t="shared" si="125"/>
        <v/>
      </c>
      <c r="P251" t="str">
        <f t="shared" si="125"/>
        <v/>
      </c>
      <c r="Q251" t="str">
        <f t="shared" si="125"/>
        <v/>
      </c>
      <c r="R251" t="str">
        <f t="shared" si="125"/>
        <v/>
      </c>
      <c r="S251" t="str">
        <f t="shared" si="125"/>
        <v/>
      </c>
      <c r="T251" t="str">
        <f t="shared" si="125"/>
        <v/>
      </c>
      <c r="U251" t="str">
        <f t="shared" si="125"/>
        <v/>
      </c>
      <c r="V251" t="str">
        <f t="shared" si="125"/>
        <v/>
      </c>
      <c r="W251" t="str">
        <f t="shared" si="125"/>
        <v/>
      </c>
      <c r="X251" t="str">
        <f t="shared" si="125"/>
        <v/>
      </c>
      <c r="Y251" t="str">
        <f t="shared" si="125"/>
        <v/>
      </c>
      <c r="Z251" t="str">
        <f t="shared" si="125"/>
        <v/>
      </c>
      <c r="AA251" t="str">
        <f t="shared" si="125"/>
        <v/>
      </c>
      <c r="AB251" t="str">
        <f t="shared" si="125"/>
        <v/>
      </c>
      <c r="AC251" t="str">
        <f t="shared" si="125"/>
        <v/>
      </c>
      <c r="AD251" t="str">
        <f t="shared" si="125"/>
        <v/>
      </c>
      <c r="AE251" t="str">
        <f t="shared" si="125"/>
        <v/>
      </c>
      <c r="AF251" t="str">
        <f t="shared" si="125"/>
        <v/>
      </c>
      <c r="AG251" t="str">
        <f t="shared" si="125"/>
        <v/>
      </c>
      <c r="AH251" t="str">
        <f t="shared" si="125"/>
        <v/>
      </c>
      <c r="AI251" t="str">
        <f t="shared" si="125"/>
        <v/>
      </c>
    </row>
    <row r="253" spans="1:35" x14ac:dyDescent="0.3">
      <c r="A253" t="s">
        <v>53</v>
      </c>
      <c r="B253" t="s">
        <v>7</v>
      </c>
      <c r="C253" t="s">
        <v>8</v>
      </c>
      <c r="E253">
        <v>2000</v>
      </c>
      <c r="F253">
        <v>2001</v>
      </c>
      <c r="G253">
        <v>2002</v>
      </c>
      <c r="H253">
        <v>2003</v>
      </c>
      <c r="I253">
        <v>2004</v>
      </c>
      <c r="J253">
        <v>2005</v>
      </c>
      <c r="K253">
        <v>2006</v>
      </c>
      <c r="L253">
        <v>2007</v>
      </c>
      <c r="M253">
        <v>2008</v>
      </c>
      <c r="N253">
        <v>2009</v>
      </c>
      <c r="O253">
        <v>2010</v>
      </c>
      <c r="P253">
        <v>2011</v>
      </c>
      <c r="Q253">
        <v>2012</v>
      </c>
      <c r="R253">
        <v>2013</v>
      </c>
      <c r="S253">
        <v>2014</v>
      </c>
      <c r="T253">
        <v>2015</v>
      </c>
      <c r="U253">
        <v>2016</v>
      </c>
      <c r="V253">
        <v>2017</v>
      </c>
      <c r="W253">
        <v>2018</v>
      </c>
      <c r="X253">
        <v>2019</v>
      </c>
      <c r="Y253">
        <v>2020</v>
      </c>
      <c r="Z253">
        <v>2021</v>
      </c>
      <c r="AA253">
        <v>2022</v>
      </c>
      <c r="AB253">
        <v>2023</v>
      </c>
      <c r="AC253">
        <v>2024</v>
      </c>
      <c r="AD253">
        <v>2025</v>
      </c>
      <c r="AE253">
        <v>2026</v>
      </c>
      <c r="AF253">
        <v>2027</v>
      </c>
      <c r="AG253">
        <v>2028</v>
      </c>
      <c r="AH253">
        <v>2029</v>
      </c>
      <c r="AI253">
        <v>2030</v>
      </c>
    </row>
    <row r="254" spans="1:35" x14ac:dyDescent="0.3">
      <c r="A254" t="str">
        <f>'Population Definitions'!A2</f>
        <v>School Age Children</v>
      </c>
      <c r="B254" t="s">
        <v>9</v>
      </c>
      <c r="C254">
        <f>IF(SUMPRODUCT(--(E254:AI254&lt;&gt;""))=0,0,"N.A.")</f>
        <v>0</v>
      </c>
      <c r="D254" t="s">
        <v>10</v>
      </c>
    </row>
    <row r="255" spans="1:35" x14ac:dyDescent="0.3">
      <c r="A255" t="str">
        <f>'Population Definitions'!A3</f>
        <v>Adults</v>
      </c>
      <c r="B255" t="s">
        <v>9</v>
      </c>
      <c r="C255">
        <f>IF(SUMPRODUCT(--(E255:AI255&lt;&gt;""))=0,0,"N.A.")</f>
        <v>0</v>
      </c>
      <c r="D255" t="s">
        <v>10</v>
      </c>
      <c r="E255" t="str">
        <f t="shared" ref="E255:AI255" si="126">IF(E254="","",E254)</f>
        <v/>
      </c>
      <c r="F255" t="str">
        <f t="shared" si="126"/>
        <v/>
      </c>
      <c r="G255" t="str">
        <f t="shared" si="126"/>
        <v/>
      </c>
      <c r="H255" t="str">
        <f t="shared" si="126"/>
        <v/>
      </c>
      <c r="I255" t="str">
        <f t="shared" si="126"/>
        <v/>
      </c>
      <c r="J255" t="str">
        <f t="shared" si="126"/>
        <v/>
      </c>
      <c r="K255" t="str">
        <f t="shared" si="126"/>
        <v/>
      </c>
      <c r="L255" t="str">
        <f t="shared" si="126"/>
        <v/>
      </c>
      <c r="M255" t="str">
        <f t="shared" si="126"/>
        <v/>
      </c>
      <c r="N255" t="str">
        <f t="shared" si="126"/>
        <v/>
      </c>
      <c r="O255" t="str">
        <f t="shared" si="126"/>
        <v/>
      </c>
      <c r="P255" t="str">
        <f t="shared" si="126"/>
        <v/>
      </c>
      <c r="Q255" t="str">
        <f t="shared" si="126"/>
        <v/>
      </c>
      <c r="R255" t="str">
        <f t="shared" si="126"/>
        <v/>
      </c>
      <c r="S255" t="str">
        <f t="shared" si="126"/>
        <v/>
      </c>
      <c r="T255" t="str">
        <f t="shared" si="126"/>
        <v/>
      </c>
      <c r="U255" t="str">
        <f t="shared" si="126"/>
        <v/>
      </c>
      <c r="V255" t="str">
        <f t="shared" si="126"/>
        <v/>
      </c>
      <c r="W255" t="str">
        <f t="shared" si="126"/>
        <v/>
      </c>
      <c r="X255" t="str">
        <f t="shared" si="126"/>
        <v/>
      </c>
      <c r="Y255" t="str">
        <f t="shared" si="126"/>
        <v/>
      </c>
      <c r="Z255" t="str">
        <f t="shared" si="126"/>
        <v/>
      </c>
      <c r="AA255" t="str">
        <f t="shared" si="126"/>
        <v/>
      </c>
      <c r="AB255" t="str">
        <f t="shared" si="126"/>
        <v/>
      </c>
      <c r="AC255" t="str">
        <f t="shared" si="126"/>
        <v/>
      </c>
      <c r="AD255" t="str">
        <f t="shared" si="126"/>
        <v/>
      </c>
      <c r="AE255" t="str">
        <f t="shared" si="126"/>
        <v/>
      </c>
      <c r="AF255" t="str">
        <f t="shared" si="126"/>
        <v/>
      </c>
      <c r="AG255" t="str">
        <f t="shared" si="126"/>
        <v/>
      </c>
      <c r="AH255" t="str">
        <f t="shared" si="126"/>
        <v/>
      </c>
      <c r="AI255" t="str">
        <f t="shared" si="126"/>
        <v/>
      </c>
    </row>
    <row r="256" spans="1:35" x14ac:dyDescent="0.3">
      <c r="A256" t="str">
        <f>'Population Definitions'!A4</f>
        <v>Juvenile Prisoners</v>
      </c>
      <c r="B256" t="s">
        <v>9</v>
      </c>
      <c r="C256">
        <f>IF(SUMPRODUCT(--(E256:AI256&lt;&gt;""))=0,0,"N.A.")</f>
        <v>0</v>
      </c>
      <c r="D256" t="s">
        <v>10</v>
      </c>
      <c r="E256" t="str">
        <f t="shared" ref="E256:AI256" si="127">IF(E254="","",E254)</f>
        <v/>
      </c>
      <c r="F256" t="str">
        <f t="shared" si="127"/>
        <v/>
      </c>
      <c r="G256" t="str">
        <f t="shared" si="127"/>
        <v/>
      </c>
      <c r="H256" t="str">
        <f t="shared" si="127"/>
        <v/>
      </c>
      <c r="I256" t="str">
        <f t="shared" si="127"/>
        <v/>
      </c>
      <c r="J256" t="str">
        <f t="shared" si="127"/>
        <v/>
      </c>
      <c r="K256" t="str">
        <f t="shared" si="127"/>
        <v/>
      </c>
      <c r="L256" t="str">
        <f t="shared" si="127"/>
        <v/>
      </c>
      <c r="M256" t="str">
        <f t="shared" si="127"/>
        <v/>
      </c>
      <c r="N256" t="str">
        <f t="shared" si="127"/>
        <v/>
      </c>
      <c r="O256" t="str">
        <f t="shared" si="127"/>
        <v/>
      </c>
      <c r="P256" t="str">
        <f t="shared" si="127"/>
        <v/>
      </c>
      <c r="Q256" t="str">
        <f t="shared" si="127"/>
        <v/>
      </c>
      <c r="R256" t="str">
        <f t="shared" si="127"/>
        <v/>
      </c>
      <c r="S256" t="str">
        <f t="shared" si="127"/>
        <v/>
      </c>
      <c r="T256" t="str">
        <f t="shared" si="127"/>
        <v/>
      </c>
      <c r="U256" t="str">
        <f t="shared" si="127"/>
        <v/>
      </c>
      <c r="V256" t="str">
        <f t="shared" si="127"/>
        <v/>
      </c>
      <c r="W256" t="str">
        <f t="shared" si="127"/>
        <v/>
      </c>
      <c r="X256" t="str">
        <f t="shared" si="127"/>
        <v/>
      </c>
      <c r="Y256" t="str">
        <f t="shared" si="127"/>
        <v/>
      </c>
      <c r="Z256" t="str">
        <f t="shared" si="127"/>
        <v/>
      </c>
      <c r="AA256" t="str">
        <f t="shared" si="127"/>
        <v/>
      </c>
      <c r="AB256" t="str">
        <f t="shared" si="127"/>
        <v/>
      </c>
      <c r="AC256" t="str">
        <f t="shared" si="127"/>
        <v/>
      </c>
      <c r="AD256" t="str">
        <f t="shared" si="127"/>
        <v/>
      </c>
      <c r="AE256" t="str">
        <f t="shared" si="127"/>
        <v/>
      </c>
      <c r="AF256" t="str">
        <f t="shared" si="127"/>
        <v/>
      </c>
      <c r="AG256" t="str">
        <f t="shared" si="127"/>
        <v/>
      </c>
      <c r="AH256" t="str">
        <f t="shared" si="127"/>
        <v/>
      </c>
      <c r="AI256" t="str">
        <f t="shared" si="127"/>
        <v/>
      </c>
    </row>
    <row r="257" spans="1:35" x14ac:dyDescent="0.3">
      <c r="A257" t="str">
        <f>'Population Definitions'!A5</f>
        <v>Adult Prisoners</v>
      </c>
      <c r="B257" t="s">
        <v>9</v>
      </c>
      <c r="C257">
        <f>IF(SUMPRODUCT(--(E257:AI257&lt;&gt;""))=0,0,"N.A.")</f>
        <v>0</v>
      </c>
      <c r="D257" t="s">
        <v>10</v>
      </c>
      <c r="E257" t="str">
        <f t="shared" ref="E257:AI257" si="128">IF(E254="","",E254)</f>
        <v/>
      </c>
      <c r="F257" t="str">
        <f t="shared" si="128"/>
        <v/>
      </c>
      <c r="G257" t="str">
        <f t="shared" si="128"/>
        <v/>
      </c>
      <c r="H257" t="str">
        <f t="shared" si="128"/>
        <v/>
      </c>
      <c r="I257" t="str">
        <f t="shared" si="128"/>
        <v/>
      </c>
      <c r="J257" t="str">
        <f t="shared" si="128"/>
        <v/>
      </c>
      <c r="K257" t="str">
        <f t="shared" si="128"/>
        <v/>
      </c>
      <c r="L257" t="str">
        <f t="shared" si="128"/>
        <v/>
      </c>
      <c r="M257" t="str">
        <f t="shared" si="128"/>
        <v/>
      </c>
      <c r="N257" t="str">
        <f t="shared" si="128"/>
        <v/>
      </c>
      <c r="O257" t="str">
        <f t="shared" si="128"/>
        <v/>
      </c>
      <c r="P257" t="str">
        <f t="shared" si="128"/>
        <v/>
      </c>
      <c r="Q257" t="str">
        <f t="shared" si="128"/>
        <v/>
      </c>
      <c r="R257" t="str">
        <f t="shared" si="128"/>
        <v/>
      </c>
      <c r="S257" t="str">
        <f t="shared" si="128"/>
        <v/>
      </c>
      <c r="T257" t="str">
        <f t="shared" si="128"/>
        <v/>
      </c>
      <c r="U257" t="str">
        <f t="shared" si="128"/>
        <v/>
      </c>
      <c r="V257" t="str">
        <f t="shared" si="128"/>
        <v/>
      </c>
      <c r="W257" t="str">
        <f t="shared" si="128"/>
        <v/>
      </c>
      <c r="X257" t="str">
        <f t="shared" si="128"/>
        <v/>
      </c>
      <c r="Y257" t="str">
        <f t="shared" si="128"/>
        <v/>
      </c>
      <c r="Z257" t="str">
        <f t="shared" si="128"/>
        <v/>
      </c>
      <c r="AA257" t="str">
        <f t="shared" si="128"/>
        <v/>
      </c>
      <c r="AB257" t="str">
        <f t="shared" si="128"/>
        <v/>
      </c>
      <c r="AC257" t="str">
        <f t="shared" si="128"/>
        <v/>
      </c>
      <c r="AD257" t="str">
        <f t="shared" si="128"/>
        <v/>
      </c>
      <c r="AE257" t="str">
        <f t="shared" si="128"/>
        <v/>
      </c>
      <c r="AF257" t="str">
        <f t="shared" si="128"/>
        <v/>
      </c>
      <c r="AG257" t="str">
        <f t="shared" si="128"/>
        <v/>
      </c>
      <c r="AH257" t="str">
        <f t="shared" si="128"/>
        <v/>
      </c>
      <c r="AI257" t="str">
        <f t="shared" si="128"/>
        <v/>
      </c>
    </row>
    <row r="259" spans="1:35" x14ac:dyDescent="0.3">
      <c r="A259" t="s">
        <v>54</v>
      </c>
      <c r="B259" t="s">
        <v>7</v>
      </c>
      <c r="C259" t="s">
        <v>8</v>
      </c>
      <c r="E259">
        <v>2000</v>
      </c>
      <c r="F259">
        <v>2001</v>
      </c>
      <c r="G259">
        <v>2002</v>
      </c>
      <c r="H259">
        <v>2003</v>
      </c>
      <c r="I259">
        <v>2004</v>
      </c>
      <c r="J259">
        <v>2005</v>
      </c>
      <c r="K259">
        <v>2006</v>
      </c>
      <c r="L259">
        <v>2007</v>
      </c>
      <c r="M259">
        <v>2008</v>
      </c>
      <c r="N259">
        <v>2009</v>
      </c>
      <c r="O259">
        <v>2010</v>
      </c>
      <c r="P259">
        <v>2011</v>
      </c>
      <c r="Q259">
        <v>2012</v>
      </c>
      <c r="R259">
        <v>2013</v>
      </c>
      <c r="S259">
        <v>2014</v>
      </c>
      <c r="T259">
        <v>2015</v>
      </c>
      <c r="U259">
        <v>2016</v>
      </c>
      <c r="V259">
        <v>2017</v>
      </c>
      <c r="W259">
        <v>2018</v>
      </c>
      <c r="X259">
        <v>2019</v>
      </c>
      <c r="Y259">
        <v>2020</v>
      </c>
      <c r="Z259">
        <v>2021</v>
      </c>
      <c r="AA259">
        <v>2022</v>
      </c>
      <c r="AB259">
        <v>2023</v>
      </c>
      <c r="AC259">
        <v>2024</v>
      </c>
      <c r="AD259">
        <v>2025</v>
      </c>
      <c r="AE259">
        <v>2026</v>
      </c>
      <c r="AF259">
        <v>2027</v>
      </c>
      <c r="AG259">
        <v>2028</v>
      </c>
      <c r="AH259">
        <v>2029</v>
      </c>
      <c r="AI259">
        <v>2030</v>
      </c>
    </row>
    <row r="260" spans="1:35" x14ac:dyDescent="0.3">
      <c r="A260" t="str">
        <f>'Population Definitions'!A2</f>
        <v>School Age Children</v>
      </c>
      <c r="B260" t="s">
        <v>9</v>
      </c>
      <c r="C260">
        <f>IF(SUMPRODUCT(--(E260:AI260&lt;&gt;""))=0,0,"N.A.")</f>
        <v>0</v>
      </c>
      <c r="D260" t="s">
        <v>10</v>
      </c>
    </row>
    <row r="261" spans="1:35" x14ac:dyDescent="0.3">
      <c r="A261" t="str">
        <f>'Population Definitions'!A3</f>
        <v>Adults</v>
      </c>
      <c r="B261" t="s">
        <v>9</v>
      </c>
      <c r="C261">
        <f>IF(SUMPRODUCT(--(E261:AI261&lt;&gt;""))=0,0,"N.A.")</f>
        <v>0</v>
      </c>
      <c r="D261" t="s">
        <v>10</v>
      </c>
      <c r="E261" t="str">
        <f t="shared" ref="E261:AI261" si="129">IF(E260="","",E260)</f>
        <v/>
      </c>
      <c r="F261" t="str">
        <f t="shared" si="129"/>
        <v/>
      </c>
      <c r="G261" t="str">
        <f t="shared" si="129"/>
        <v/>
      </c>
      <c r="H261" t="str">
        <f t="shared" si="129"/>
        <v/>
      </c>
      <c r="I261" t="str">
        <f t="shared" si="129"/>
        <v/>
      </c>
      <c r="J261" t="str">
        <f t="shared" si="129"/>
        <v/>
      </c>
      <c r="K261" t="str">
        <f t="shared" si="129"/>
        <v/>
      </c>
      <c r="L261" t="str">
        <f t="shared" si="129"/>
        <v/>
      </c>
      <c r="M261" t="str">
        <f t="shared" si="129"/>
        <v/>
      </c>
      <c r="N261" t="str">
        <f t="shared" si="129"/>
        <v/>
      </c>
      <c r="O261" t="str">
        <f t="shared" si="129"/>
        <v/>
      </c>
      <c r="P261" t="str">
        <f t="shared" si="129"/>
        <v/>
      </c>
      <c r="Q261" t="str">
        <f t="shared" si="129"/>
        <v/>
      </c>
      <c r="R261" t="str">
        <f t="shared" si="129"/>
        <v/>
      </c>
      <c r="S261" t="str">
        <f t="shared" si="129"/>
        <v/>
      </c>
      <c r="T261" t="str">
        <f t="shared" si="129"/>
        <v/>
      </c>
      <c r="U261" t="str">
        <f t="shared" si="129"/>
        <v/>
      </c>
      <c r="V261" t="str">
        <f t="shared" si="129"/>
        <v/>
      </c>
      <c r="W261" t="str">
        <f t="shared" si="129"/>
        <v/>
      </c>
      <c r="X261" t="str">
        <f t="shared" si="129"/>
        <v/>
      </c>
      <c r="Y261" t="str">
        <f t="shared" si="129"/>
        <v/>
      </c>
      <c r="Z261" t="str">
        <f t="shared" si="129"/>
        <v/>
      </c>
      <c r="AA261" t="str">
        <f t="shared" si="129"/>
        <v/>
      </c>
      <c r="AB261" t="str">
        <f t="shared" si="129"/>
        <v/>
      </c>
      <c r="AC261" t="str">
        <f t="shared" si="129"/>
        <v/>
      </c>
      <c r="AD261" t="str">
        <f t="shared" si="129"/>
        <v/>
      </c>
      <c r="AE261" t="str">
        <f t="shared" si="129"/>
        <v/>
      </c>
      <c r="AF261" t="str">
        <f t="shared" si="129"/>
        <v/>
      </c>
      <c r="AG261" t="str">
        <f t="shared" si="129"/>
        <v/>
      </c>
      <c r="AH261" t="str">
        <f t="shared" si="129"/>
        <v/>
      </c>
      <c r="AI261" t="str">
        <f t="shared" si="129"/>
        <v/>
      </c>
    </row>
    <row r="262" spans="1:35" x14ac:dyDescent="0.3">
      <c r="A262" t="str">
        <f>'Population Definitions'!A4</f>
        <v>Juvenile Prisoners</v>
      </c>
      <c r="B262" t="s">
        <v>9</v>
      </c>
      <c r="C262">
        <f>IF(SUMPRODUCT(--(E262:AI262&lt;&gt;""))=0,0,"N.A.")</f>
        <v>0</v>
      </c>
      <c r="D262" t="s">
        <v>10</v>
      </c>
      <c r="E262" t="str">
        <f t="shared" ref="E262:AI262" si="130">IF(E260="","",E260)</f>
        <v/>
      </c>
      <c r="F262" t="str">
        <f t="shared" si="130"/>
        <v/>
      </c>
      <c r="G262" t="str">
        <f t="shared" si="130"/>
        <v/>
      </c>
      <c r="H262" t="str">
        <f t="shared" si="130"/>
        <v/>
      </c>
      <c r="I262" t="str">
        <f t="shared" si="130"/>
        <v/>
      </c>
      <c r="J262" t="str">
        <f t="shared" si="130"/>
        <v/>
      </c>
      <c r="K262" t="str">
        <f t="shared" si="130"/>
        <v/>
      </c>
      <c r="L262" t="str">
        <f t="shared" si="130"/>
        <v/>
      </c>
      <c r="M262" t="str">
        <f t="shared" si="130"/>
        <v/>
      </c>
      <c r="N262" t="str">
        <f t="shared" si="130"/>
        <v/>
      </c>
      <c r="O262" t="str">
        <f t="shared" si="130"/>
        <v/>
      </c>
      <c r="P262" t="str">
        <f t="shared" si="130"/>
        <v/>
      </c>
      <c r="Q262" t="str">
        <f t="shared" si="130"/>
        <v/>
      </c>
      <c r="R262" t="str">
        <f t="shared" si="130"/>
        <v/>
      </c>
      <c r="S262" t="str">
        <f t="shared" si="130"/>
        <v/>
      </c>
      <c r="T262" t="str">
        <f t="shared" si="130"/>
        <v/>
      </c>
      <c r="U262" t="str">
        <f t="shared" si="130"/>
        <v/>
      </c>
      <c r="V262" t="str">
        <f t="shared" si="130"/>
        <v/>
      </c>
      <c r="W262" t="str">
        <f t="shared" si="130"/>
        <v/>
      </c>
      <c r="X262" t="str">
        <f t="shared" si="130"/>
        <v/>
      </c>
      <c r="Y262" t="str">
        <f t="shared" si="130"/>
        <v/>
      </c>
      <c r="Z262" t="str">
        <f t="shared" si="130"/>
        <v/>
      </c>
      <c r="AA262" t="str">
        <f t="shared" si="130"/>
        <v/>
      </c>
      <c r="AB262" t="str">
        <f t="shared" si="130"/>
        <v/>
      </c>
      <c r="AC262" t="str">
        <f t="shared" si="130"/>
        <v/>
      </c>
      <c r="AD262" t="str">
        <f t="shared" si="130"/>
        <v/>
      </c>
      <c r="AE262" t="str">
        <f t="shared" si="130"/>
        <v/>
      </c>
      <c r="AF262" t="str">
        <f t="shared" si="130"/>
        <v/>
      </c>
      <c r="AG262" t="str">
        <f t="shared" si="130"/>
        <v/>
      </c>
      <c r="AH262" t="str">
        <f t="shared" si="130"/>
        <v/>
      </c>
      <c r="AI262" t="str">
        <f t="shared" si="130"/>
        <v/>
      </c>
    </row>
    <row r="263" spans="1:35" x14ac:dyDescent="0.3">
      <c r="A263" t="str">
        <f>'Population Definitions'!A5</f>
        <v>Adult Prisoners</v>
      </c>
      <c r="B263" t="s">
        <v>9</v>
      </c>
      <c r="C263">
        <f>IF(SUMPRODUCT(--(E263:AI263&lt;&gt;""))=0,0,"N.A.")</f>
        <v>0</v>
      </c>
      <c r="D263" t="s">
        <v>10</v>
      </c>
      <c r="E263" t="str">
        <f t="shared" ref="E263:AI263" si="131">IF(E260="","",E260)</f>
        <v/>
      </c>
      <c r="F263" t="str">
        <f t="shared" si="131"/>
        <v/>
      </c>
      <c r="G263" t="str">
        <f t="shared" si="131"/>
        <v/>
      </c>
      <c r="H263" t="str">
        <f t="shared" si="131"/>
        <v/>
      </c>
      <c r="I263" t="str">
        <f t="shared" si="131"/>
        <v/>
      </c>
      <c r="J263" t="str">
        <f t="shared" si="131"/>
        <v/>
      </c>
      <c r="K263" t="str">
        <f t="shared" si="131"/>
        <v/>
      </c>
      <c r="L263" t="str">
        <f t="shared" si="131"/>
        <v/>
      </c>
      <c r="M263" t="str">
        <f t="shared" si="131"/>
        <v/>
      </c>
      <c r="N263" t="str">
        <f t="shared" si="131"/>
        <v/>
      </c>
      <c r="O263" t="str">
        <f t="shared" si="131"/>
        <v/>
      </c>
      <c r="P263" t="str">
        <f t="shared" si="131"/>
        <v/>
      </c>
      <c r="Q263" t="str">
        <f t="shared" si="131"/>
        <v/>
      </c>
      <c r="R263" t="str">
        <f t="shared" si="131"/>
        <v/>
      </c>
      <c r="S263" t="str">
        <f t="shared" si="131"/>
        <v/>
      </c>
      <c r="T263" t="str">
        <f t="shared" si="131"/>
        <v/>
      </c>
      <c r="U263" t="str">
        <f t="shared" si="131"/>
        <v/>
      </c>
      <c r="V263" t="str">
        <f t="shared" si="131"/>
        <v/>
      </c>
      <c r="W263" t="str">
        <f t="shared" si="131"/>
        <v/>
      </c>
      <c r="X263" t="str">
        <f t="shared" si="131"/>
        <v/>
      </c>
      <c r="Y263" t="str">
        <f t="shared" si="131"/>
        <v/>
      </c>
      <c r="Z263" t="str">
        <f t="shared" si="131"/>
        <v/>
      </c>
      <c r="AA263" t="str">
        <f t="shared" si="131"/>
        <v/>
      </c>
      <c r="AB263" t="str">
        <f t="shared" si="131"/>
        <v/>
      </c>
      <c r="AC263" t="str">
        <f t="shared" si="131"/>
        <v/>
      </c>
      <c r="AD263" t="str">
        <f t="shared" si="131"/>
        <v/>
      </c>
      <c r="AE263" t="str">
        <f t="shared" si="131"/>
        <v/>
      </c>
      <c r="AF263" t="str">
        <f t="shared" si="131"/>
        <v/>
      </c>
      <c r="AG263" t="str">
        <f t="shared" si="131"/>
        <v/>
      </c>
      <c r="AH263" t="str">
        <f t="shared" si="131"/>
        <v/>
      </c>
      <c r="AI263" t="str">
        <f t="shared" si="131"/>
        <v/>
      </c>
    </row>
    <row r="265" spans="1:35" x14ac:dyDescent="0.3">
      <c r="A265" t="s">
        <v>55</v>
      </c>
      <c r="B265" t="s">
        <v>7</v>
      </c>
      <c r="C265" t="s">
        <v>8</v>
      </c>
      <c r="E265">
        <v>2000</v>
      </c>
      <c r="F265">
        <v>2001</v>
      </c>
      <c r="G265">
        <v>2002</v>
      </c>
      <c r="H265">
        <v>2003</v>
      </c>
      <c r="I265">
        <v>2004</v>
      </c>
      <c r="J265">
        <v>2005</v>
      </c>
      <c r="K265">
        <v>2006</v>
      </c>
      <c r="L265">
        <v>2007</v>
      </c>
      <c r="M265">
        <v>2008</v>
      </c>
      <c r="N265">
        <v>2009</v>
      </c>
      <c r="O265">
        <v>2010</v>
      </c>
      <c r="P265">
        <v>2011</v>
      </c>
      <c r="Q265">
        <v>2012</v>
      </c>
      <c r="R265">
        <v>2013</v>
      </c>
      <c r="S265">
        <v>2014</v>
      </c>
      <c r="T265">
        <v>2015</v>
      </c>
      <c r="U265">
        <v>2016</v>
      </c>
      <c r="V265">
        <v>2017</v>
      </c>
      <c r="W265">
        <v>2018</v>
      </c>
      <c r="X265">
        <v>2019</v>
      </c>
      <c r="Y265">
        <v>2020</v>
      </c>
      <c r="Z265">
        <v>2021</v>
      </c>
      <c r="AA265">
        <v>2022</v>
      </c>
      <c r="AB265">
        <v>2023</v>
      </c>
      <c r="AC265">
        <v>2024</v>
      </c>
      <c r="AD265">
        <v>2025</v>
      </c>
      <c r="AE265">
        <v>2026</v>
      </c>
      <c r="AF265">
        <v>2027</v>
      </c>
      <c r="AG265">
        <v>2028</v>
      </c>
      <c r="AH265">
        <v>2029</v>
      </c>
      <c r="AI265">
        <v>2030</v>
      </c>
    </row>
    <row r="266" spans="1:35" x14ac:dyDescent="0.3">
      <c r="A266" t="str">
        <f>'Population Definitions'!A2</f>
        <v>School Age Children</v>
      </c>
      <c r="B266" t="s">
        <v>9</v>
      </c>
      <c r="C266">
        <f>IF(SUMPRODUCT(--(E266:AI266&lt;&gt;""))=0,0,"N.A.")</f>
        <v>0</v>
      </c>
      <c r="D266" t="s">
        <v>10</v>
      </c>
    </row>
    <row r="267" spans="1:35" x14ac:dyDescent="0.3">
      <c r="A267" t="str">
        <f>'Population Definitions'!A3</f>
        <v>Adults</v>
      </c>
      <c r="B267" t="s">
        <v>9</v>
      </c>
      <c r="C267">
        <f>IF(SUMPRODUCT(--(E267:AI267&lt;&gt;""))=0,0,"N.A.")</f>
        <v>0</v>
      </c>
      <c r="D267" t="s">
        <v>10</v>
      </c>
      <c r="E267" t="str">
        <f t="shared" ref="E267:AI267" si="132">IF(E266="","",E266)</f>
        <v/>
      </c>
      <c r="F267" t="str">
        <f t="shared" si="132"/>
        <v/>
      </c>
      <c r="G267" t="str">
        <f t="shared" si="132"/>
        <v/>
      </c>
      <c r="H267" t="str">
        <f t="shared" si="132"/>
        <v/>
      </c>
      <c r="I267" t="str">
        <f t="shared" si="132"/>
        <v/>
      </c>
      <c r="J267" t="str">
        <f t="shared" si="132"/>
        <v/>
      </c>
      <c r="K267" t="str">
        <f t="shared" si="132"/>
        <v/>
      </c>
      <c r="L267" t="str">
        <f t="shared" si="132"/>
        <v/>
      </c>
      <c r="M267" t="str">
        <f t="shared" si="132"/>
        <v/>
      </c>
      <c r="N267" t="str">
        <f t="shared" si="132"/>
        <v/>
      </c>
      <c r="O267" t="str">
        <f t="shared" si="132"/>
        <v/>
      </c>
      <c r="P267" t="str">
        <f t="shared" si="132"/>
        <v/>
      </c>
      <c r="Q267" t="str">
        <f t="shared" si="132"/>
        <v/>
      </c>
      <c r="R267" t="str">
        <f t="shared" si="132"/>
        <v/>
      </c>
      <c r="S267" t="str">
        <f t="shared" si="132"/>
        <v/>
      </c>
      <c r="T267" t="str">
        <f t="shared" si="132"/>
        <v/>
      </c>
      <c r="U267" t="str">
        <f t="shared" si="132"/>
        <v/>
      </c>
      <c r="V267" t="str">
        <f t="shared" si="132"/>
        <v/>
      </c>
      <c r="W267" t="str">
        <f t="shared" si="132"/>
        <v/>
      </c>
      <c r="X267" t="str">
        <f t="shared" si="132"/>
        <v/>
      </c>
      <c r="Y267" t="str">
        <f t="shared" si="132"/>
        <v/>
      </c>
      <c r="Z267" t="str">
        <f t="shared" si="132"/>
        <v/>
      </c>
      <c r="AA267" t="str">
        <f t="shared" si="132"/>
        <v/>
      </c>
      <c r="AB267" t="str">
        <f t="shared" si="132"/>
        <v/>
      </c>
      <c r="AC267" t="str">
        <f t="shared" si="132"/>
        <v/>
      </c>
      <c r="AD267" t="str">
        <f t="shared" si="132"/>
        <v/>
      </c>
      <c r="AE267" t="str">
        <f t="shared" si="132"/>
        <v/>
      </c>
      <c r="AF267" t="str">
        <f t="shared" si="132"/>
        <v/>
      </c>
      <c r="AG267" t="str">
        <f t="shared" si="132"/>
        <v/>
      </c>
      <c r="AH267" t="str">
        <f t="shared" si="132"/>
        <v/>
      </c>
      <c r="AI267" t="str">
        <f t="shared" si="132"/>
        <v/>
      </c>
    </row>
    <row r="268" spans="1:35" x14ac:dyDescent="0.3">
      <c r="A268" t="str">
        <f>'Population Definitions'!A4</f>
        <v>Juvenile Prisoners</v>
      </c>
      <c r="B268" t="s">
        <v>9</v>
      </c>
      <c r="C268">
        <f>IF(SUMPRODUCT(--(E268:AI268&lt;&gt;""))=0,0,"N.A.")</f>
        <v>0</v>
      </c>
      <c r="D268" t="s">
        <v>10</v>
      </c>
      <c r="E268" t="str">
        <f t="shared" ref="E268:AI268" si="133">IF(E266="","",E266)</f>
        <v/>
      </c>
      <c r="F268" t="str">
        <f t="shared" si="133"/>
        <v/>
      </c>
      <c r="G268" t="str">
        <f t="shared" si="133"/>
        <v/>
      </c>
      <c r="H268" t="str">
        <f t="shared" si="133"/>
        <v/>
      </c>
      <c r="I268" t="str">
        <f t="shared" si="133"/>
        <v/>
      </c>
      <c r="J268" t="str">
        <f t="shared" si="133"/>
        <v/>
      </c>
      <c r="K268" t="str">
        <f t="shared" si="133"/>
        <v/>
      </c>
      <c r="L268" t="str">
        <f t="shared" si="133"/>
        <v/>
      </c>
      <c r="M268" t="str">
        <f t="shared" si="133"/>
        <v/>
      </c>
      <c r="N268" t="str">
        <f t="shared" si="133"/>
        <v/>
      </c>
      <c r="O268" t="str">
        <f t="shared" si="133"/>
        <v/>
      </c>
      <c r="P268" t="str">
        <f t="shared" si="133"/>
        <v/>
      </c>
      <c r="Q268" t="str">
        <f t="shared" si="133"/>
        <v/>
      </c>
      <c r="R268" t="str">
        <f t="shared" si="133"/>
        <v/>
      </c>
      <c r="S268" t="str">
        <f t="shared" si="133"/>
        <v/>
      </c>
      <c r="T268" t="str">
        <f t="shared" si="133"/>
        <v/>
      </c>
      <c r="U268" t="str">
        <f t="shared" si="133"/>
        <v/>
      </c>
      <c r="V268" t="str">
        <f t="shared" si="133"/>
        <v/>
      </c>
      <c r="W268" t="str">
        <f t="shared" si="133"/>
        <v/>
      </c>
      <c r="X268" t="str">
        <f t="shared" si="133"/>
        <v/>
      </c>
      <c r="Y268" t="str">
        <f t="shared" si="133"/>
        <v/>
      </c>
      <c r="Z268" t="str">
        <f t="shared" si="133"/>
        <v/>
      </c>
      <c r="AA268" t="str">
        <f t="shared" si="133"/>
        <v/>
      </c>
      <c r="AB268" t="str">
        <f t="shared" si="133"/>
        <v/>
      </c>
      <c r="AC268" t="str">
        <f t="shared" si="133"/>
        <v/>
      </c>
      <c r="AD268" t="str">
        <f t="shared" si="133"/>
        <v/>
      </c>
      <c r="AE268" t="str">
        <f t="shared" si="133"/>
        <v/>
      </c>
      <c r="AF268" t="str">
        <f t="shared" si="133"/>
        <v/>
      </c>
      <c r="AG268" t="str">
        <f t="shared" si="133"/>
        <v/>
      </c>
      <c r="AH268" t="str">
        <f t="shared" si="133"/>
        <v/>
      </c>
      <c r="AI268" t="str">
        <f t="shared" si="133"/>
        <v/>
      </c>
    </row>
    <row r="269" spans="1:35" x14ac:dyDescent="0.3">
      <c r="A269" t="str">
        <f>'Population Definitions'!A5</f>
        <v>Adult Prisoners</v>
      </c>
      <c r="B269" t="s">
        <v>9</v>
      </c>
      <c r="C269">
        <f>IF(SUMPRODUCT(--(E269:AI269&lt;&gt;""))=0,0,"N.A.")</f>
        <v>0</v>
      </c>
      <c r="D269" t="s">
        <v>10</v>
      </c>
      <c r="E269" t="str">
        <f t="shared" ref="E269:AI269" si="134">IF(E266="","",E266)</f>
        <v/>
      </c>
      <c r="F269" t="str">
        <f t="shared" si="134"/>
        <v/>
      </c>
      <c r="G269" t="str">
        <f t="shared" si="134"/>
        <v/>
      </c>
      <c r="H269" t="str">
        <f t="shared" si="134"/>
        <v/>
      </c>
      <c r="I269" t="str">
        <f t="shared" si="134"/>
        <v/>
      </c>
      <c r="J269" t="str">
        <f t="shared" si="134"/>
        <v/>
      </c>
      <c r="K269" t="str">
        <f t="shared" si="134"/>
        <v/>
      </c>
      <c r="L269" t="str">
        <f t="shared" si="134"/>
        <v/>
      </c>
      <c r="M269" t="str">
        <f t="shared" si="134"/>
        <v/>
      </c>
      <c r="N269" t="str">
        <f t="shared" si="134"/>
        <v/>
      </c>
      <c r="O269" t="str">
        <f t="shared" si="134"/>
        <v/>
      </c>
      <c r="P269" t="str">
        <f t="shared" si="134"/>
        <v/>
      </c>
      <c r="Q269" t="str">
        <f t="shared" si="134"/>
        <v/>
      </c>
      <c r="R269" t="str">
        <f t="shared" si="134"/>
        <v/>
      </c>
      <c r="S269" t="str">
        <f t="shared" si="134"/>
        <v/>
      </c>
      <c r="T269" t="str">
        <f t="shared" si="134"/>
        <v/>
      </c>
      <c r="U269" t="str">
        <f t="shared" si="134"/>
        <v/>
      </c>
      <c r="V269" t="str">
        <f t="shared" si="134"/>
        <v/>
      </c>
      <c r="W269" t="str">
        <f t="shared" si="134"/>
        <v/>
      </c>
      <c r="X269" t="str">
        <f t="shared" si="134"/>
        <v/>
      </c>
      <c r="Y269" t="str">
        <f t="shared" si="134"/>
        <v/>
      </c>
      <c r="Z269" t="str">
        <f t="shared" si="134"/>
        <v/>
      </c>
      <c r="AA269" t="str">
        <f t="shared" si="134"/>
        <v/>
      </c>
      <c r="AB269" t="str">
        <f t="shared" si="134"/>
        <v/>
      </c>
      <c r="AC269" t="str">
        <f t="shared" si="134"/>
        <v/>
      </c>
      <c r="AD269" t="str">
        <f t="shared" si="134"/>
        <v/>
      </c>
      <c r="AE269" t="str">
        <f t="shared" si="134"/>
        <v/>
      </c>
      <c r="AF269" t="str">
        <f t="shared" si="134"/>
        <v/>
      </c>
      <c r="AG269" t="str">
        <f t="shared" si="134"/>
        <v/>
      </c>
      <c r="AH269" t="str">
        <f t="shared" si="134"/>
        <v/>
      </c>
      <c r="AI269" t="str">
        <f t="shared" si="134"/>
        <v/>
      </c>
    </row>
    <row r="271" spans="1:35" x14ac:dyDescent="0.3">
      <c r="A271" t="s">
        <v>56</v>
      </c>
      <c r="B271" t="s">
        <v>7</v>
      </c>
      <c r="C271" t="s">
        <v>8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School Age Children</v>
      </c>
      <c r="B272" t="s">
        <v>9</v>
      </c>
      <c r="C272">
        <f>IF(SUMPRODUCT(--(E272:AI272&lt;&gt;""))=0,0,"N.A.")</f>
        <v>0</v>
      </c>
      <c r="D272" t="s">
        <v>10</v>
      </c>
    </row>
    <row r="273" spans="1:35" x14ac:dyDescent="0.3">
      <c r="A273" t="str">
        <f>'Population Definitions'!A3</f>
        <v>Adults</v>
      </c>
      <c r="B273" t="s">
        <v>9</v>
      </c>
      <c r="C273">
        <f>IF(SUMPRODUCT(--(E273:AI273&lt;&gt;""))=0,0,"N.A.")</f>
        <v>0</v>
      </c>
      <c r="D273" t="s">
        <v>10</v>
      </c>
      <c r="E273" t="str">
        <f t="shared" ref="E273:AI273" si="135">IF(E272="","",E272)</f>
        <v/>
      </c>
      <c r="F273" t="str">
        <f t="shared" si="135"/>
        <v/>
      </c>
      <c r="G273" t="str">
        <f t="shared" si="135"/>
        <v/>
      </c>
      <c r="H273" t="str">
        <f t="shared" si="135"/>
        <v/>
      </c>
      <c r="I273" t="str">
        <f t="shared" si="135"/>
        <v/>
      </c>
      <c r="J273" t="str">
        <f t="shared" si="135"/>
        <v/>
      </c>
      <c r="K273" t="str">
        <f t="shared" si="135"/>
        <v/>
      </c>
      <c r="L273" t="str">
        <f t="shared" si="135"/>
        <v/>
      </c>
      <c r="M273" t="str">
        <f t="shared" si="135"/>
        <v/>
      </c>
      <c r="N273" t="str">
        <f t="shared" si="135"/>
        <v/>
      </c>
      <c r="O273" t="str">
        <f t="shared" si="135"/>
        <v/>
      </c>
      <c r="P273" t="str">
        <f t="shared" si="135"/>
        <v/>
      </c>
      <c r="Q273" t="str">
        <f t="shared" si="135"/>
        <v/>
      </c>
      <c r="R273" t="str">
        <f t="shared" si="135"/>
        <v/>
      </c>
      <c r="S273" t="str">
        <f t="shared" si="135"/>
        <v/>
      </c>
      <c r="T273" t="str">
        <f t="shared" si="135"/>
        <v/>
      </c>
      <c r="U273" t="str">
        <f t="shared" si="135"/>
        <v/>
      </c>
      <c r="V273" t="str">
        <f t="shared" si="135"/>
        <v/>
      </c>
      <c r="W273" t="str">
        <f t="shared" si="135"/>
        <v/>
      </c>
      <c r="X273" t="str">
        <f t="shared" si="135"/>
        <v/>
      </c>
      <c r="Y273" t="str">
        <f t="shared" si="135"/>
        <v/>
      </c>
      <c r="Z273" t="str">
        <f t="shared" si="135"/>
        <v/>
      </c>
      <c r="AA273" t="str">
        <f t="shared" si="135"/>
        <v/>
      </c>
      <c r="AB273" t="str">
        <f t="shared" si="135"/>
        <v/>
      </c>
      <c r="AC273" t="str">
        <f t="shared" si="135"/>
        <v/>
      </c>
      <c r="AD273" t="str">
        <f t="shared" si="135"/>
        <v/>
      </c>
      <c r="AE273" t="str">
        <f t="shared" si="135"/>
        <v/>
      </c>
      <c r="AF273" t="str">
        <f t="shared" si="135"/>
        <v/>
      </c>
      <c r="AG273" t="str">
        <f t="shared" si="135"/>
        <v/>
      </c>
      <c r="AH273" t="str">
        <f t="shared" si="135"/>
        <v/>
      </c>
      <c r="AI273" t="str">
        <f t="shared" si="135"/>
        <v/>
      </c>
    </row>
    <row r="274" spans="1:35" x14ac:dyDescent="0.3">
      <c r="A274" t="str">
        <f>'Population Definitions'!A4</f>
        <v>Juvenile Prisoners</v>
      </c>
      <c r="B274" t="s">
        <v>9</v>
      </c>
      <c r="C274">
        <f>IF(SUMPRODUCT(--(E274:AI274&lt;&gt;""))=0,0,"N.A.")</f>
        <v>0</v>
      </c>
      <c r="D274" t="s">
        <v>10</v>
      </c>
      <c r="E274" t="str">
        <f t="shared" ref="E274:AI274" si="136">IF(E272="","",E272)</f>
        <v/>
      </c>
      <c r="F274" t="str">
        <f t="shared" si="136"/>
        <v/>
      </c>
      <c r="G274" t="str">
        <f t="shared" si="136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  <c r="M274" t="str">
        <f t="shared" si="136"/>
        <v/>
      </c>
      <c r="N274" t="str">
        <f t="shared" si="136"/>
        <v/>
      </c>
      <c r="O274" t="str">
        <f t="shared" si="136"/>
        <v/>
      </c>
      <c r="P274" t="str">
        <f t="shared" si="136"/>
        <v/>
      </c>
      <c r="Q274" t="str">
        <f t="shared" si="136"/>
        <v/>
      </c>
      <c r="R274" t="str">
        <f t="shared" si="136"/>
        <v/>
      </c>
      <c r="S274" t="str">
        <f t="shared" si="136"/>
        <v/>
      </c>
      <c r="T274" t="str">
        <f t="shared" si="136"/>
        <v/>
      </c>
      <c r="U274" t="str">
        <f t="shared" si="136"/>
        <v/>
      </c>
      <c r="V274" t="str">
        <f t="shared" si="136"/>
        <v/>
      </c>
      <c r="W274" t="str">
        <f t="shared" si="136"/>
        <v/>
      </c>
      <c r="X274" t="str">
        <f t="shared" si="136"/>
        <v/>
      </c>
      <c r="Y274" t="str">
        <f t="shared" si="136"/>
        <v/>
      </c>
      <c r="Z274" t="str">
        <f t="shared" si="136"/>
        <v/>
      </c>
      <c r="AA274" t="str">
        <f t="shared" si="136"/>
        <v/>
      </c>
      <c r="AB274" t="str">
        <f t="shared" si="136"/>
        <v/>
      </c>
      <c r="AC274" t="str">
        <f t="shared" si="136"/>
        <v/>
      </c>
      <c r="AD274" t="str">
        <f t="shared" si="136"/>
        <v/>
      </c>
      <c r="AE274" t="str">
        <f t="shared" si="136"/>
        <v/>
      </c>
      <c r="AF274" t="str">
        <f t="shared" si="136"/>
        <v/>
      </c>
      <c r="AG274" t="str">
        <f t="shared" si="136"/>
        <v/>
      </c>
      <c r="AH274" t="str">
        <f t="shared" si="136"/>
        <v/>
      </c>
      <c r="AI274" t="str">
        <f t="shared" si="136"/>
        <v/>
      </c>
    </row>
    <row r="275" spans="1:35" x14ac:dyDescent="0.3">
      <c r="A275" t="str">
        <f>'Population Definitions'!A5</f>
        <v>Adult Prisoners</v>
      </c>
      <c r="B275" t="s">
        <v>9</v>
      </c>
      <c r="C275">
        <f>IF(SUMPRODUCT(--(E275:AI275&lt;&gt;""))=0,0,"N.A.")</f>
        <v>0</v>
      </c>
      <c r="D275" t="s">
        <v>10</v>
      </c>
      <c r="E275" t="str">
        <f t="shared" ref="E275:AI275" si="137">IF(E272="","",E272)</f>
        <v/>
      </c>
      <c r="F275" t="str">
        <f t="shared" si="137"/>
        <v/>
      </c>
      <c r="G275" t="str">
        <f t="shared" si="137"/>
        <v/>
      </c>
      <c r="H275" t="str">
        <f t="shared" si="137"/>
        <v/>
      </c>
      <c r="I275" t="str">
        <f t="shared" si="137"/>
        <v/>
      </c>
      <c r="J275" t="str">
        <f t="shared" si="137"/>
        <v/>
      </c>
      <c r="K275" t="str">
        <f t="shared" si="137"/>
        <v/>
      </c>
      <c r="L275" t="str">
        <f t="shared" si="137"/>
        <v/>
      </c>
      <c r="M275" t="str">
        <f t="shared" si="137"/>
        <v/>
      </c>
      <c r="N275" t="str">
        <f t="shared" si="137"/>
        <v/>
      </c>
      <c r="O275" t="str">
        <f t="shared" si="137"/>
        <v/>
      </c>
      <c r="P275" t="str">
        <f t="shared" si="137"/>
        <v/>
      </c>
      <c r="Q275" t="str">
        <f t="shared" si="137"/>
        <v/>
      </c>
      <c r="R275" t="str">
        <f t="shared" si="137"/>
        <v/>
      </c>
      <c r="S275" t="str">
        <f t="shared" si="137"/>
        <v/>
      </c>
      <c r="T275" t="str">
        <f t="shared" si="137"/>
        <v/>
      </c>
      <c r="U275" t="str">
        <f t="shared" si="137"/>
        <v/>
      </c>
      <c r="V275" t="str">
        <f t="shared" si="137"/>
        <v/>
      </c>
      <c r="W275" t="str">
        <f t="shared" si="137"/>
        <v/>
      </c>
      <c r="X275" t="str">
        <f t="shared" si="137"/>
        <v/>
      </c>
      <c r="Y275" t="str">
        <f t="shared" si="137"/>
        <v/>
      </c>
      <c r="Z275" t="str">
        <f t="shared" si="137"/>
        <v/>
      </c>
      <c r="AA275" t="str">
        <f t="shared" si="137"/>
        <v/>
      </c>
      <c r="AB275" t="str">
        <f t="shared" si="137"/>
        <v/>
      </c>
      <c r="AC275" t="str">
        <f t="shared" si="137"/>
        <v/>
      </c>
      <c r="AD275" t="str">
        <f t="shared" si="137"/>
        <v/>
      </c>
      <c r="AE275" t="str">
        <f t="shared" si="137"/>
        <v/>
      </c>
      <c r="AF275" t="str">
        <f t="shared" si="137"/>
        <v/>
      </c>
      <c r="AG275" t="str">
        <f t="shared" si="137"/>
        <v/>
      </c>
      <c r="AH275" t="str">
        <f t="shared" si="137"/>
        <v/>
      </c>
      <c r="AI275" t="str">
        <f t="shared" si="137"/>
        <v/>
      </c>
    </row>
    <row r="277" spans="1:35" x14ac:dyDescent="0.3">
      <c r="A277" t="s">
        <v>57</v>
      </c>
      <c r="B277" t="s">
        <v>7</v>
      </c>
      <c r="C277" t="s">
        <v>8</v>
      </c>
      <c r="E277">
        <v>2000</v>
      </c>
      <c r="F277">
        <v>2001</v>
      </c>
      <c r="G277">
        <v>2002</v>
      </c>
      <c r="H277">
        <v>2003</v>
      </c>
      <c r="I277">
        <v>2004</v>
      </c>
      <c r="J277">
        <v>2005</v>
      </c>
      <c r="K277">
        <v>2006</v>
      </c>
      <c r="L277">
        <v>2007</v>
      </c>
      <c r="M277">
        <v>2008</v>
      </c>
      <c r="N277">
        <v>2009</v>
      </c>
      <c r="O277">
        <v>2010</v>
      </c>
      <c r="P277">
        <v>2011</v>
      </c>
      <c r="Q277">
        <v>2012</v>
      </c>
      <c r="R277">
        <v>2013</v>
      </c>
      <c r="S277">
        <v>2014</v>
      </c>
      <c r="T277">
        <v>2015</v>
      </c>
      <c r="U277">
        <v>2016</v>
      </c>
      <c r="V277">
        <v>2017</v>
      </c>
      <c r="W277">
        <v>2018</v>
      </c>
      <c r="X277">
        <v>2019</v>
      </c>
      <c r="Y277">
        <v>2020</v>
      </c>
      <c r="Z277">
        <v>2021</v>
      </c>
      <c r="AA277">
        <v>2022</v>
      </c>
      <c r="AB277">
        <v>2023</v>
      </c>
      <c r="AC277">
        <v>2024</v>
      </c>
      <c r="AD277">
        <v>2025</v>
      </c>
      <c r="AE277">
        <v>2026</v>
      </c>
      <c r="AF277">
        <v>2027</v>
      </c>
      <c r="AG277">
        <v>2028</v>
      </c>
      <c r="AH277">
        <v>2029</v>
      </c>
      <c r="AI277">
        <v>2030</v>
      </c>
    </row>
    <row r="278" spans="1:35" x14ac:dyDescent="0.3">
      <c r="A278" t="str">
        <f>'Population Definitions'!A2</f>
        <v>School Age Children</v>
      </c>
      <c r="B278" t="s">
        <v>9</v>
      </c>
      <c r="C278">
        <f>IF(SUMPRODUCT(--(E278:AI278&lt;&gt;""))=0,0,"N.A.")</f>
        <v>0</v>
      </c>
      <c r="D278" t="s">
        <v>10</v>
      </c>
    </row>
    <row r="279" spans="1:35" x14ac:dyDescent="0.3">
      <c r="A279" t="str">
        <f>'Population Definitions'!A3</f>
        <v>Adults</v>
      </c>
      <c r="B279" t="s">
        <v>9</v>
      </c>
      <c r="C279">
        <f>IF(SUMPRODUCT(--(E279:AI279&lt;&gt;""))=0,0,"N.A.")</f>
        <v>0</v>
      </c>
      <c r="D279" t="s">
        <v>10</v>
      </c>
      <c r="E279" t="str">
        <f t="shared" ref="E279:AI279" si="138">IF(E278="","",E278)</f>
        <v/>
      </c>
      <c r="F279" t="str">
        <f t="shared" si="138"/>
        <v/>
      </c>
      <c r="G279" t="str">
        <f t="shared" si="138"/>
        <v/>
      </c>
      <c r="H279" t="str">
        <f t="shared" si="138"/>
        <v/>
      </c>
      <c r="I279" t="str">
        <f t="shared" si="138"/>
        <v/>
      </c>
      <c r="J279" t="str">
        <f t="shared" si="138"/>
        <v/>
      </c>
      <c r="K279" t="str">
        <f t="shared" si="138"/>
        <v/>
      </c>
      <c r="L279" t="str">
        <f t="shared" si="138"/>
        <v/>
      </c>
      <c r="M279" t="str">
        <f t="shared" si="138"/>
        <v/>
      </c>
      <c r="N279" t="str">
        <f t="shared" si="138"/>
        <v/>
      </c>
      <c r="O279" t="str">
        <f t="shared" si="138"/>
        <v/>
      </c>
      <c r="P279" t="str">
        <f t="shared" si="138"/>
        <v/>
      </c>
      <c r="Q279" t="str">
        <f t="shared" si="138"/>
        <v/>
      </c>
      <c r="R279" t="str">
        <f t="shared" si="138"/>
        <v/>
      </c>
      <c r="S279" t="str">
        <f t="shared" si="138"/>
        <v/>
      </c>
      <c r="T279" t="str">
        <f t="shared" si="138"/>
        <v/>
      </c>
      <c r="U279" t="str">
        <f t="shared" si="138"/>
        <v/>
      </c>
      <c r="V279" t="str">
        <f t="shared" si="138"/>
        <v/>
      </c>
      <c r="W279" t="str">
        <f t="shared" si="138"/>
        <v/>
      </c>
      <c r="X279" t="str">
        <f t="shared" si="138"/>
        <v/>
      </c>
      <c r="Y279" t="str">
        <f t="shared" si="138"/>
        <v/>
      </c>
      <c r="Z279" t="str">
        <f t="shared" si="138"/>
        <v/>
      </c>
      <c r="AA279" t="str">
        <f t="shared" si="138"/>
        <v/>
      </c>
      <c r="AB279" t="str">
        <f t="shared" si="138"/>
        <v/>
      </c>
      <c r="AC279" t="str">
        <f t="shared" si="138"/>
        <v/>
      </c>
      <c r="AD279" t="str">
        <f t="shared" si="138"/>
        <v/>
      </c>
      <c r="AE279" t="str">
        <f t="shared" si="138"/>
        <v/>
      </c>
      <c r="AF279" t="str">
        <f t="shared" si="138"/>
        <v/>
      </c>
      <c r="AG279" t="str">
        <f t="shared" si="138"/>
        <v/>
      </c>
      <c r="AH279" t="str">
        <f t="shared" si="138"/>
        <v/>
      </c>
      <c r="AI279" t="str">
        <f t="shared" si="138"/>
        <v/>
      </c>
    </row>
    <row r="280" spans="1:35" x14ac:dyDescent="0.3">
      <c r="A280" t="str">
        <f>'Population Definitions'!A4</f>
        <v>Juvenile Prisoners</v>
      </c>
      <c r="B280" t="s">
        <v>9</v>
      </c>
      <c r="C280">
        <f>IF(SUMPRODUCT(--(E280:AI280&lt;&gt;""))=0,0,"N.A.")</f>
        <v>0</v>
      </c>
      <c r="D280" t="s">
        <v>10</v>
      </c>
      <c r="E280" t="str">
        <f t="shared" ref="E280:AI280" si="139">IF(E278="","",E278)</f>
        <v/>
      </c>
      <c r="F280" t="str">
        <f t="shared" si="139"/>
        <v/>
      </c>
      <c r="G280" t="str">
        <f t="shared" si="139"/>
        <v/>
      </c>
      <c r="H280" t="str">
        <f t="shared" si="139"/>
        <v/>
      </c>
      <c r="I280" t="str">
        <f t="shared" si="139"/>
        <v/>
      </c>
      <c r="J280" t="str">
        <f t="shared" si="139"/>
        <v/>
      </c>
      <c r="K280" t="str">
        <f t="shared" si="139"/>
        <v/>
      </c>
      <c r="L280" t="str">
        <f t="shared" si="139"/>
        <v/>
      </c>
      <c r="M280" t="str">
        <f t="shared" si="139"/>
        <v/>
      </c>
      <c r="N280" t="str">
        <f t="shared" si="139"/>
        <v/>
      </c>
      <c r="O280" t="str">
        <f t="shared" si="139"/>
        <v/>
      </c>
      <c r="P280" t="str">
        <f t="shared" si="139"/>
        <v/>
      </c>
      <c r="Q280" t="str">
        <f t="shared" si="139"/>
        <v/>
      </c>
      <c r="R280" t="str">
        <f t="shared" si="139"/>
        <v/>
      </c>
      <c r="S280" t="str">
        <f t="shared" si="139"/>
        <v/>
      </c>
      <c r="T280" t="str">
        <f t="shared" si="139"/>
        <v/>
      </c>
      <c r="U280" t="str">
        <f t="shared" si="139"/>
        <v/>
      </c>
      <c r="V280" t="str">
        <f t="shared" si="139"/>
        <v/>
      </c>
      <c r="W280" t="str">
        <f t="shared" si="139"/>
        <v/>
      </c>
      <c r="X280" t="str">
        <f t="shared" si="139"/>
        <v/>
      </c>
      <c r="Y280" t="str">
        <f t="shared" si="139"/>
        <v/>
      </c>
      <c r="Z280" t="str">
        <f t="shared" si="139"/>
        <v/>
      </c>
      <c r="AA280" t="str">
        <f t="shared" si="139"/>
        <v/>
      </c>
      <c r="AB280" t="str">
        <f t="shared" si="139"/>
        <v/>
      </c>
      <c r="AC280" t="str">
        <f t="shared" si="139"/>
        <v/>
      </c>
      <c r="AD280" t="str">
        <f t="shared" si="139"/>
        <v/>
      </c>
      <c r="AE280" t="str">
        <f t="shared" si="139"/>
        <v/>
      </c>
      <c r="AF280" t="str">
        <f t="shared" si="139"/>
        <v/>
      </c>
      <c r="AG280" t="str">
        <f t="shared" si="139"/>
        <v/>
      </c>
      <c r="AH280" t="str">
        <f t="shared" si="139"/>
        <v/>
      </c>
      <c r="AI280" t="str">
        <f t="shared" si="139"/>
        <v/>
      </c>
    </row>
    <row r="281" spans="1:35" x14ac:dyDescent="0.3">
      <c r="A281" t="str">
        <f>'Population Definitions'!A5</f>
        <v>Adult Prisoners</v>
      </c>
      <c r="B281" t="s">
        <v>9</v>
      </c>
      <c r="C281">
        <f>IF(SUMPRODUCT(--(E281:AI281&lt;&gt;""))=0,0,"N.A.")</f>
        <v>0</v>
      </c>
      <c r="D281" t="s">
        <v>10</v>
      </c>
      <c r="E281" t="str">
        <f t="shared" ref="E281:AI281" si="140">IF(E278="","",E278)</f>
        <v/>
      </c>
      <c r="F281" t="str">
        <f t="shared" si="140"/>
        <v/>
      </c>
      <c r="G281" t="str">
        <f t="shared" si="140"/>
        <v/>
      </c>
      <c r="H281" t="str">
        <f t="shared" si="140"/>
        <v/>
      </c>
      <c r="I281" t="str">
        <f t="shared" si="140"/>
        <v/>
      </c>
      <c r="J281" t="str">
        <f t="shared" si="140"/>
        <v/>
      </c>
      <c r="K281" t="str">
        <f t="shared" si="140"/>
        <v/>
      </c>
      <c r="L281" t="str">
        <f t="shared" si="140"/>
        <v/>
      </c>
      <c r="M281" t="str">
        <f t="shared" si="140"/>
        <v/>
      </c>
      <c r="N281" t="str">
        <f t="shared" si="140"/>
        <v/>
      </c>
      <c r="O281" t="str">
        <f t="shared" si="140"/>
        <v/>
      </c>
      <c r="P281" t="str">
        <f t="shared" si="140"/>
        <v/>
      </c>
      <c r="Q281" t="str">
        <f t="shared" si="140"/>
        <v/>
      </c>
      <c r="R281" t="str">
        <f t="shared" si="140"/>
        <v/>
      </c>
      <c r="S281" t="str">
        <f t="shared" si="140"/>
        <v/>
      </c>
      <c r="T281" t="str">
        <f t="shared" si="140"/>
        <v/>
      </c>
      <c r="U281" t="str">
        <f t="shared" si="140"/>
        <v/>
      </c>
      <c r="V281" t="str">
        <f t="shared" si="140"/>
        <v/>
      </c>
      <c r="W281" t="str">
        <f t="shared" si="140"/>
        <v/>
      </c>
      <c r="X281" t="str">
        <f t="shared" si="140"/>
        <v/>
      </c>
      <c r="Y281" t="str">
        <f t="shared" si="140"/>
        <v/>
      </c>
      <c r="Z281" t="str">
        <f t="shared" si="140"/>
        <v/>
      </c>
      <c r="AA281" t="str">
        <f t="shared" si="140"/>
        <v/>
      </c>
      <c r="AB281" t="str">
        <f t="shared" si="140"/>
        <v/>
      </c>
      <c r="AC281" t="str">
        <f t="shared" si="140"/>
        <v/>
      </c>
      <c r="AD281" t="str">
        <f t="shared" si="140"/>
        <v/>
      </c>
      <c r="AE281" t="str">
        <f t="shared" si="140"/>
        <v/>
      </c>
      <c r="AF281" t="str">
        <f t="shared" si="140"/>
        <v/>
      </c>
      <c r="AG281" t="str">
        <f t="shared" si="140"/>
        <v/>
      </c>
      <c r="AH281" t="str">
        <f t="shared" si="140"/>
        <v/>
      </c>
      <c r="AI281" t="str">
        <f t="shared" si="140"/>
        <v/>
      </c>
    </row>
    <row r="283" spans="1:35" x14ac:dyDescent="0.3">
      <c r="A283" t="s">
        <v>58</v>
      </c>
      <c r="B283" t="s">
        <v>7</v>
      </c>
      <c r="C283" t="s">
        <v>8</v>
      </c>
      <c r="E283">
        <v>2000</v>
      </c>
      <c r="F283">
        <v>2001</v>
      </c>
      <c r="G283">
        <v>2002</v>
      </c>
      <c r="H283">
        <v>2003</v>
      </c>
      <c r="I283">
        <v>2004</v>
      </c>
      <c r="J283">
        <v>2005</v>
      </c>
      <c r="K283">
        <v>2006</v>
      </c>
      <c r="L283">
        <v>2007</v>
      </c>
      <c r="M283">
        <v>2008</v>
      </c>
      <c r="N283">
        <v>2009</v>
      </c>
      <c r="O283">
        <v>2010</v>
      </c>
      <c r="P283">
        <v>2011</v>
      </c>
      <c r="Q283">
        <v>2012</v>
      </c>
      <c r="R283">
        <v>2013</v>
      </c>
      <c r="S283">
        <v>2014</v>
      </c>
      <c r="T283">
        <v>2015</v>
      </c>
      <c r="U283">
        <v>2016</v>
      </c>
      <c r="V283">
        <v>2017</v>
      </c>
      <c r="W283">
        <v>2018</v>
      </c>
      <c r="X283">
        <v>2019</v>
      </c>
      <c r="Y283">
        <v>2020</v>
      </c>
      <c r="Z283">
        <v>2021</v>
      </c>
      <c r="AA283">
        <v>2022</v>
      </c>
      <c r="AB283">
        <v>2023</v>
      </c>
      <c r="AC283">
        <v>2024</v>
      </c>
      <c r="AD283">
        <v>2025</v>
      </c>
      <c r="AE283">
        <v>2026</v>
      </c>
      <c r="AF283">
        <v>2027</v>
      </c>
      <c r="AG283">
        <v>2028</v>
      </c>
      <c r="AH283">
        <v>2029</v>
      </c>
      <c r="AI283">
        <v>2030</v>
      </c>
    </row>
    <row r="284" spans="1:35" x14ac:dyDescent="0.3">
      <c r="A284" t="str">
        <f>'Population Definitions'!A2</f>
        <v>School Age Children</v>
      </c>
      <c r="B284" t="s">
        <v>9</v>
      </c>
      <c r="C284">
        <f>IF(SUMPRODUCT(--(E284:AI284&lt;&gt;""))=0,0,"N.A.")</f>
        <v>0</v>
      </c>
      <c r="D284" t="s">
        <v>10</v>
      </c>
    </row>
    <row r="285" spans="1:35" x14ac:dyDescent="0.3">
      <c r="A285" t="str">
        <f>'Population Definitions'!A3</f>
        <v>Adults</v>
      </c>
      <c r="B285" t="s">
        <v>9</v>
      </c>
      <c r="C285">
        <f>IF(SUMPRODUCT(--(E285:AI285&lt;&gt;""))=0,0,"N.A.")</f>
        <v>0</v>
      </c>
      <c r="D285" t="s">
        <v>10</v>
      </c>
      <c r="E285" t="str">
        <f t="shared" ref="E285:AI285" si="141">IF(E284="","",E284)</f>
        <v/>
      </c>
      <c r="F285" t="str">
        <f t="shared" si="141"/>
        <v/>
      </c>
      <c r="G285" t="str">
        <f t="shared" si="141"/>
        <v/>
      </c>
      <c r="H285" t="str">
        <f t="shared" si="141"/>
        <v/>
      </c>
      <c r="I285" t="str">
        <f t="shared" si="141"/>
        <v/>
      </c>
      <c r="J285" t="str">
        <f t="shared" si="141"/>
        <v/>
      </c>
      <c r="K285" t="str">
        <f t="shared" si="141"/>
        <v/>
      </c>
      <c r="L285" t="str">
        <f t="shared" si="141"/>
        <v/>
      </c>
      <c r="M285" t="str">
        <f t="shared" si="141"/>
        <v/>
      </c>
      <c r="N285" t="str">
        <f t="shared" si="141"/>
        <v/>
      </c>
      <c r="O285" t="str">
        <f t="shared" si="141"/>
        <v/>
      </c>
      <c r="P285" t="str">
        <f t="shared" si="141"/>
        <v/>
      </c>
      <c r="Q285" t="str">
        <f t="shared" si="141"/>
        <v/>
      </c>
      <c r="R285" t="str">
        <f t="shared" si="141"/>
        <v/>
      </c>
      <c r="S285" t="str">
        <f t="shared" si="141"/>
        <v/>
      </c>
      <c r="T285" t="str">
        <f t="shared" si="141"/>
        <v/>
      </c>
      <c r="U285" t="str">
        <f t="shared" si="141"/>
        <v/>
      </c>
      <c r="V285" t="str">
        <f t="shared" si="141"/>
        <v/>
      </c>
      <c r="W285" t="str">
        <f t="shared" si="141"/>
        <v/>
      </c>
      <c r="X285" t="str">
        <f t="shared" si="141"/>
        <v/>
      </c>
      <c r="Y285" t="str">
        <f t="shared" si="141"/>
        <v/>
      </c>
      <c r="Z285" t="str">
        <f t="shared" si="141"/>
        <v/>
      </c>
      <c r="AA285" t="str">
        <f t="shared" si="141"/>
        <v/>
      </c>
      <c r="AB285" t="str">
        <f t="shared" si="141"/>
        <v/>
      </c>
      <c r="AC285" t="str">
        <f t="shared" si="141"/>
        <v/>
      </c>
      <c r="AD285" t="str">
        <f t="shared" si="141"/>
        <v/>
      </c>
      <c r="AE285" t="str">
        <f t="shared" si="141"/>
        <v/>
      </c>
      <c r="AF285" t="str">
        <f t="shared" si="141"/>
        <v/>
      </c>
      <c r="AG285" t="str">
        <f t="shared" si="141"/>
        <v/>
      </c>
      <c r="AH285" t="str">
        <f t="shared" si="141"/>
        <v/>
      </c>
      <c r="AI285" t="str">
        <f t="shared" si="141"/>
        <v/>
      </c>
    </row>
    <row r="286" spans="1:35" x14ac:dyDescent="0.3">
      <c r="A286" t="str">
        <f>'Population Definitions'!A4</f>
        <v>Juvenile Prisoners</v>
      </c>
      <c r="B286" t="s">
        <v>9</v>
      </c>
      <c r="C286">
        <f>IF(SUMPRODUCT(--(E286:AI286&lt;&gt;""))=0,0,"N.A.")</f>
        <v>0</v>
      </c>
      <c r="D286" t="s">
        <v>10</v>
      </c>
      <c r="E286" t="str">
        <f t="shared" ref="E286:AI286" si="142">IF(E284="","",E284)</f>
        <v/>
      </c>
      <c r="F286" t="str">
        <f t="shared" si="142"/>
        <v/>
      </c>
      <c r="G286" t="str">
        <f t="shared" si="142"/>
        <v/>
      </c>
      <c r="H286" t="str">
        <f t="shared" si="142"/>
        <v/>
      </c>
      <c r="I286" t="str">
        <f t="shared" si="142"/>
        <v/>
      </c>
      <c r="J286" t="str">
        <f t="shared" si="142"/>
        <v/>
      </c>
      <c r="K286" t="str">
        <f t="shared" si="142"/>
        <v/>
      </c>
      <c r="L286" t="str">
        <f t="shared" si="142"/>
        <v/>
      </c>
      <c r="M286" t="str">
        <f t="shared" si="142"/>
        <v/>
      </c>
      <c r="N286" t="str">
        <f t="shared" si="142"/>
        <v/>
      </c>
      <c r="O286" t="str">
        <f t="shared" si="142"/>
        <v/>
      </c>
      <c r="P286" t="str">
        <f t="shared" si="142"/>
        <v/>
      </c>
      <c r="Q286" t="str">
        <f t="shared" si="142"/>
        <v/>
      </c>
      <c r="R286" t="str">
        <f t="shared" si="142"/>
        <v/>
      </c>
      <c r="S286" t="str">
        <f t="shared" si="142"/>
        <v/>
      </c>
      <c r="T286" t="str">
        <f t="shared" si="142"/>
        <v/>
      </c>
      <c r="U286" t="str">
        <f t="shared" si="142"/>
        <v/>
      </c>
      <c r="V286" t="str">
        <f t="shared" si="142"/>
        <v/>
      </c>
      <c r="W286" t="str">
        <f t="shared" si="142"/>
        <v/>
      </c>
      <c r="X286" t="str">
        <f t="shared" si="142"/>
        <v/>
      </c>
      <c r="Y286" t="str">
        <f t="shared" si="142"/>
        <v/>
      </c>
      <c r="Z286" t="str">
        <f t="shared" si="142"/>
        <v/>
      </c>
      <c r="AA286" t="str">
        <f t="shared" si="142"/>
        <v/>
      </c>
      <c r="AB286" t="str">
        <f t="shared" si="142"/>
        <v/>
      </c>
      <c r="AC286" t="str">
        <f t="shared" si="142"/>
        <v/>
      </c>
      <c r="AD286" t="str">
        <f t="shared" si="142"/>
        <v/>
      </c>
      <c r="AE286" t="str">
        <f t="shared" si="142"/>
        <v/>
      </c>
      <c r="AF286" t="str">
        <f t="shared" si="142"/>
        <v/>
      </c>
      <c r="AG286" t="str">
        <f t="shared" si="142"/>
        <v/>
      </c>
      <c r="AH286" t="str">
        <f t="shared" si="142"/>
        <v/>
      </c>
      <c r="AI286" t="str">
        <f t="shared" si="142"/>
        <v/>
      </c>
    </row>
    <row r="287" spans="1:35" x14ac:dyDescent="0.3">
      <c r="A287" t="str">
        <f>'Population Definitions'!A5</f>
        <v>Adult Prisoners</v>
      </c>
      <c r="B287" t="s">
        <v>9</v>
      </c>
      <c r="C287">
        <f>IF(SUMPRODUCT(--(E287:AI287&lt;&gt;""))=0,0,"N.A.")</f>
        <v>0</v>
      </c>
      <c r="D287" t="s">
        <v>10</v>
      </c>
      <c r="E287" t="str">
        <f t="shared" ref="E287:AI287" si="143">IF(E284="","",E284)</f>
        <v/>
      </c>
      <c r="F287" t="str">
        <f t="shared" si="143"/>
        <v/>
      </c>
      <c r="G287" t="str">
        <f t="shared" si="143"/>
        <v/>
      </c>
      <c r="H287" t="str">
        <f t="shared" si="143"/>
        <v/>
      </c>
      <c r="I287" t="str">
        <f t="shared" si="143"/>
        <v/>
      </c>
      <c r="J287" t="str">
        <f t="shared" si="143"/>
        <v/>
      </c>
      <c r="K287" t="str">
        <f t="shared" si="143"/>
        <v/>
      </c>
      <c r="L287" t="str">
        <f t="shared" si="143"/>
        <v/>
      </c>
      <c r="M287" t="str">
        <f t="shared" si="143"/>
        <v/>
      </c>
      <c r="N287" t="str">
        <f t="shared" si="143"/>
        <v/>
      </c>
      <c r="O287" t="str">
        <f t="shared" si="143"/>
        <v/>
      </c>
      <c r="P287" t="str">
        <f t="shared" si="143"/>
        <v/>
      </c>
      <c r="Q287" t="str">
        <f t="shared" si="143"/>
        <v/>
      </c>
      <c r="R287" t="str">
        <f t="shared" si="143"/>
        <v/>
      </c>
      <c r="S287" t="str">
        <f t="shared" si="143"/>
        <v/>
      </c>
      <c r="T287" t="str">
        <f t="shared" si="143"/>
        <v/>
      </c>
      <c r="U287" t="str">
        <f t="shared" si="143"/>
        <v/>
      </c>
      <c r="V287" t="str">
        <f t="shared" si="143"/>
        <v/>
      </c>
      <c r="W287" t="str">
        <f t="shared" si="143"/>
        <v/>
      </c>
      <c r="X287" t="str">
        <f t="shared" si="143"/>
        <v/>
      </c>
      <c r="Y287" t="str">
        <f t="shared" si="143"/>
        <v/>
      </c>
      <c r="Z287" t="str">
        <f t="shared" si="143"/>
        <v/>
      </c>
      <c r="AA287" t="str">
        <f t="shared" si="143"/>
        <v/>
      </c>
      <c r="AB287" t="str">
        <f t="shared" si="143"/>
        <v/>
      </c>
      <c r="AC287" t="str">
        <f t="shared" si="143"/>
        <v/>
      </c>
      <c r="AD287" t="str">
        <f t="shared" si="143"/>
        <v/>
      </c>
      <c r="AE287" t="str">
        <f t="shared" si="143"/>
        <v/>
      </c>
      <c r="AF287" t="str">
        <f t="shared" si="143"/>
        <v/>
      </c>
      <c r="AG287" t="str">
        <f t="shared" si="143"/>
        <v/>
      </c>
      <c r="AH287" t="str">
        <f t="shared" si="143"/>
        <v/>
      </c>
      <c r="AI287" t="str">
        <f t="shared" si="143"/>
        <v/>
      </c>
    </row>
    <row r="289" spans="1:35" x14ac:dyDescent="0.3">
      <c r="A289" t="s">
        <v>59</v>
      </c>
      <c r="B289" t="s">
        <v>7</v>
      </c>
      <c r="C289" t="s">
        <v>8</v>
      </c>
      <c r="E289">
        <v>2000</v>
      </c>
      <c r="F289">
        <v>2001</v>
      </c>
      <c r="G289">
        <v>2002</v>
      </c>
      <c r="H289">
        <v>2003</v>
      </c>
      <c r="I289">
        <v>2004</v>
      </c>
      <c r="J289">
        <v>2005</v>
      </c>
      <c r="K289">
        <v>2006</v>
      </c>
      <c r="L289">
        <v>2007</v>
      </c>
      <c r="M289">
        <v>2008</v>
      </c>
      <c r="N289">
        <v>2009</v>
      </c>
      <c r="O289">
        <v>2010</v>
      </c>
      <c r="P289">
        <v>2011</v>
      </c>
      <c r="Q289">
        <v>2012</v>
      </c>
      <c r="R289">
        <v>2013</v>
      </c>
      <c r="S289">
        <v>2014</v>
      </c>
      <c r="T289">
        <v>2015</v>
      </c>
      <c r="U289">
        <v>2016</v>
      </c>
      <c r="V289">
        <v>2017</v>
      </c>
      <c r="W289">
        <v>2018</v>
      </c>
      <c r="X289">
        <v>2019</v>
      </c>
      <c r="Y289">
        <v>2020</v>
      </c>
      <c r="Z289">
        <v>2021</v>
      </c>
      <c r="AA289">
        <v>2022</v>
      </c>
      <c r="AB289">
        <v>2023</v>
      </c>
      <c r="AC289">
        <v>2024</v>
      </c>
      <c r="AD289">
        <v>2025</v>
      </c>
      <c r="AE289">
        <v>2026</v>
      </c>
      <c r="AF289">
        <v>2027</v>
      </c>
      <c r="AG289">
        <v>2028</v>
      </c>
      <c r="AH289">
        <v>2029</v>
      </c>
      <c r="AI289">
        <v>2030</v>
      </c>
    </row>
    <row r="290" spans="1:35" x14ac:dyDescent="0.3">
      <c r="A290" t="str">
        <f>'Population Definitions'!A2</f>
        <v>School Age Children</v>
      </c>
      <c r="B290" t="s">
        <v>9</v>
      </c>
      <c r="C290">
        <f>IF(SUMPRODUCT(--(E290:AI290&lt;&gt;""))=0,0,"N.A.")</f>
        <v>0</v>
      </c>
      <c r="D290" t="s">
        <v>10</v>
      </c>
    </row>
    <row r="291" spans="1:35" x14ac:dyDescent="0.3">
      <c r="A291" t="str">
        <f>'Population Definitions'!A3</f>
        <v>Adults</v>
      </c>
      <c r="B291" t="s">
        <v>9</v>
      </c>
      <c r="C291">
        <f>IF(SUMPRODUCT(--(E291:AI291&lt;&gt;""))=0,0,"N.A.")</f>
        <v>0</v>
      </c>
      <c r="D291" t="s">
        <v>10</v>
      </c>
      <c r="E291" t="str">
        <f t="shared" ref="E291:AI291" si="144">IF(E290="","",E290)</f>
        <v/>
      </c>
      <c r="F291" t="str">
        <f t="shared" si="144"/>
        <v/>
      </c>
      <c r="G291" t="str">
        <f t="shared" si="144"/>
        <v/>
      </c>
      <c r="H291" t="str">
        <f t="shared" si="144"/>
        <v/>
      </c>
      <c r="I291" t="str">
        <f t="shared" si="144"/>
        <v/>
      </c>
      <c r="J291" t="str">
        <f t="shared" si="144"/>
        <v/>
      </c>
      <c r="K291" t="str">
        <f t="shared" si="144"/>
        <v/>
      </c>
      <c r="L291" t="str">
        <f t="shared" si="144"/>
        <v/>
      </c>
      <c r="M291" t="str">
        <f t="shared" si="144"/>
        <v/>
      </c>
      <c r="N291" t="str">
        <f t="shared" si="144"/>
        <v/>
      </c>
      <c r="O291" t="str">
        <f t="shared" si="144"/>
        <v/>
      </c>
      <c r="P291" t="str">
        <f t="shared" si="144"/>
        <v/>
      </c>
      <c r="Q291" t="str">
        <f t="shared" si="144"/>
        <v/>
      </c>
      <c r="R291" t="str">
        <f t="shared" si="144"/>
        <v/>
      </c>
      <c r="S291" t="str">
        <f t="shared" si="144"/>
        <v/>
      </c>
      <c r="T291" t="str">
        <f t="shared" si="144"/>
        <v/>
      </c>
      <c r="U291" t="str">
        <f t="shared" si="144"/>
        <v/>
      </c>
      <c r="V291" t="str">
        <f t="shared" si="144"/>
        <v/>
      </c>
      <c r="W291" t="str">
        <f t="shared" si="144"/>
        <v/>
      </c>
      <c r="X291" t="str">
        <f t="shared" si="144"/>
        <v/>
      </c>
      <c r="Y291" t="str">
        <f t="shared" si="144"/>
        <v/>
      </c>
      <c r="Z291" t="str">
        <f t="shared" si="144"/>
        <v/>
      </c>
      <c r="AA291" t="str">
        <f t="shared" si="144"/>
        <v/>
      </c>
      <c r="AB291" t="str">
        <f t="shared" si="144"/>
        <v/>
      </c>
      <c r="AC291" t="str">
        <f t="shared" si="144"/>
        <v/>
      </c>
      <c r="AD291" t="str">
        <f t="shared" si="144"/>
        <v/>
      </c>
      <c r="AE291" t="str">
        <f t="shared" si="144"/>
        <v/>
      </c>
      <c r="AF291" t="str">
        <f t="shared" si="144"/>
        <v/>
      </c>
      <c r="AG291" t="str">
        <f t="shared" si="144"/>
        <v/>
      </c>
      <c r="AH291" t="str">
        <f t="shared" si="144"/>
        <v/>
      </c>
      <c r="AI291" t="str">
        <f t="shared" si="144"/>
        <v/>
      </c>
    </row>
    <row r="292" spans="1:35" x14ac:dyDescent="0.3">
      <c r="A292" t="str">
        <f>'Population Definitions'!A4</f>
        <v>Juvenile Prisoners</v>
      </c>
      <c r="B292" t="s">
        <v>9</v>
      </c>
      <c r="C292">
        <f>IF(SUMPRODUCT(--(E292:AI292&lt;&gt;""))=0,0,"N.A.")</f>
        <v>0</v>
      </c>
      <c r="D292" t="s">
        <v>10</v>
      </c>
      <c r="E292" t="str">
        <f t="shared" ref="E292:AI292" si="145">IF(E290="","",E290)</f>
        <v/>
      </c>
      <c r="F292" t="str">
        <f t="shared" si="145"/>
        <v/>
      </c>
      <c r="G292" t="str">
        <f t="shared" si="145"/>
        <v/>
      </c>
      <c r="H292" t="str">
        <f t="shared" si="145"/>
        <v/>
      </c>
      <c r="I292" t="str">
        <f t="shared" si="145"/>
        <v/>
      </c>
      <c r="J292" t="str">
        <f t="shared" si="145"/>
        <v/>
      </c>
      <c r="K292" t="str">
        <f t="shared" si="145"/>
        <v/>
      </c>
      <c r="L292" t="str">
        <f t="shared" si="145"/>
        <v/>
      </c>
      <c r="M292" t="str">
        <f t="shared" si="145"/>
        <v/>
      </c>
      <c r="N292" t="str">
        <f t="shared" si="145"/>
        <v/>
      </c>
      <c r="O292" t="str">
        <f t="shared" si="145"/>
        <v/>
      </c>
      <c r="P292" t="str">
        <f t="shared" si="145"/>
        <v/>
      </c>
      <c r="Q292" t="str">
        <f t="shared" si="145"/>
        <v/>
      </c>
      <c r="R292" t="str">
        <f t="shared" si="145"/>
        <v/>
      </c>
      <c r="S292" t="str">
        <f t="shared" si="145"/>
        <v/>
      </c>
      <c r="T292" t="str">
        <f t="shared" si="145"/>
        <v/>
      </c>
      <c r="U292" t="str">
        <f t="shared" si="145"/>
        <v/>
      </c>
      <c r="V292" t="str">
        <f t="shared" si="145"/>
        <v/>
      </c>
      <c r="W292" t="str">
        <f t="shared" si="145"/>
        <v/>
      </c>
      <c r="X292" t="str">
        <f t="shared" si="145"/>
        <v/>
      </c>
      <c r="Y292" t="str">
        <f t="shared" si="145"/>
        <v/>
      </c>
      <c r="Z292" t="str">
        <f t="shared" si="145"/>
        <v/>
      </c>
      <c r="AA292" t="str">
        <f t="shared" si="145"/>
        <v/>
      </c>
      <c r="AB292" t="str">
        <f t="shared" si="145"/>
        <v/>
      </c>
      <c r="AC292" t="str">
        <f t="shared" si="145"/>
        <v/>
      </c>
      <c r="AD292" t="str">
        <f t="shared" si="145"/>
        <v/>
      </c>
      <c r="AE292" t="str">
        <f t="shared" si="145"/>
        <v/>
      </c>
      <c r="AF292" t="str">
        <f t="shared" si="145"/>
        <v/>
      </c>
      <c r="AG292" t="str">
        <f t="shared" si="145"/>
        <v/>
      </c>
      <c r="AH292" t="str">
        <f t="shared" si="145"/>
        <v/>
      </c>
      <c r="AI292" t="str">
        <f t="shared" si="145"/>
        <v/>
      </c>
    </row>
    <row r="293" spans="1:35" x14ac:dyDescent="0.3">
      <c r="A293" t="str">
        <f>'Population Definitions'!A5</f>
        <v>Adult Prisoners</v>
      </c>
      <c r="B293" t="s">
        <v>9</v>
      </c>
      <c r="C293">
        <f>IF(SUMPRODUCT(--(E293:AI293&lt;&gt;""))=0,0,"N.A.")</f>
        <v>0</v>
      </c>
      <c r="D293" t="s">
        <v>10</v>
      </c>
      <c r="E293" t="str">
        <f t="shared" ref="E293:AI293" si="146">IF(E290="","",E290)</f>
        <v/>
      </c>
      <c r="F293" t="str">
        <f t="shared" si="146"/>
        <v/>
      </c>
      <c r="G293" t="str">
        <f t="shared" si="146"/>
        <v/>
      </c>
      <c r="H293" t="str">
        <f t="shared" si="146"/>
        <v/>
      </c>
      <c r="I293" t="str">
        <f t="shared" si="146"/>
        <v/>
      </c>
      <c r="J293" t="str">
        <f t="shared" si="146"/>
        <v/>
      </c>
      <c r="K293" t="str">
        <f t="shared" si="146"/>
        <v/>
      </c>
      <c r="L293" t="str">
        <f t="shared" si="146"/>
        <v/>
      </c>
      <c r="M293" t="str">
        <f t="shared" si="146"/>
        <v/>
      </c>
      <c r="N293" t="str">
        <f t="shared" si="146"/>
        <v/>
      </c>
      <c r="O293" t="str">
        <f t="shared" si="146"/>
        <v/>
      </c>
      <c r="P293" t="str">
        <f t="shared" si="146"/>
        <v/>
      </c>
      <c r="Q293" t="str">
        <f t="shared" si="146"/>
        <v/>
      </c>
      <c r="R293" t="str">
        <f t="shared" si="146"/>
        <v/>
      </c>
      <c r="S293" t="str">
        <f t="shared" si="146"/>
        <v/>
      </c>
      <c r="T293" t="str">
        <f t="shared" si="146"/>
        <v/>
      </c>
      <c r="U293" t="str">
        <f t="shared" si="146"/>
        <v/>
      </c>
      <c r="V293" t="str">
        <f t="shared" si="146"/>
        <v/>
      </c>
      <c r="W293" t="str">
        <f t="shared" si="146"/>
        <v/>
      </c>
      <c r="X293" t="str">
        <f t="shared" si="146"/>
        <v/>
      </c>
      <c r="Y293" t="str">
        <f t="shared" si="146"/>
        <v/>
      </c>
      <c r="Z293" t="str">
        <f t="shared" si="146"/>
        <v/>
      </c>
      <c r="AA293" t="str">
        <f t="shared" si="146"/>
        <v/>
      </c>
      <c r="AB293" t="str">
        <f t="shared" si="146"/>
        <v/>
      </c>
      <c r="AC293" t="str">
        <f t="shared" si="146"/>
        <v/>
      </c>
      <c r="AD293" t="str">
        <f t="shared" si="146"/>
        <v/>
      </c>
      <c r="AE293" t="str">
        <f t="shared" si="146"/>
        <v/>
      </c>
      <c r="AF293" t="str">
        <f t="shared" si="146"/>
        <v/>
      </c>
      <c r="AG293" t="str">
        <f t="shared" si="146"/>
        <v/>
      </c>
      <c r="AH293" t="str">
        <f t="shared" si="146"/>
        <v/>
      </c>
      <c r="AI293" t="str">
        <f t="shared" si="146"/>
        <v/>
      </c>
    </row>
    <row r="295" spans="1:35" x14ac:dyDescent="0.3">
      <c r="A295" t="s">
        <v>60</v>
      </c>
      <c r="B295" t="s">
        <v>7</v>
      </c>
      <c r="C295" t="s">
        <v>8</v>
      </c>
      <c r="E295">
        <v>2000</v>
      </c>
      <c r="F295">
        <v>2001</v>
      </c>
      <c r="G295">
        <v>2002</v>
      </c>
      <c r="H295">
        <v>2003</v>
      </c>
      <c r="I295">
        <v>2004</v>
      </c>
      <c r="J295">
        <v>2005</v>
      </c>
      <c r="K295">
        <v>2006</v>
      </c>
      <c r="L295">
        <v>2007</v>
      </c>
      <c r="M295">
        <v>2008</v>
      </c>
      <c r="N295">
        <v>2009</v>
      </c>
      <c r="O295">
        <v>2010</v>
      </c>
      <c r="P295">
        <v>2011</v>
      </c>
      <c r="Q295">
        <v>2012</v>
      </c>
      <c r="R295">
        <v>2013</v>
      </c>
      <c r="S295">
        <v>2014</v>
      </c>
      <c r="T295">
        <v>2015</v>
      </c>
      <c r="U295">
        <v>2016</v>
      </c>
      <c r="V295">
        <v>2017</v>
      </c>
      <c r="W295">
        <v>2018</v>
      </c>
      <c r="X295">
        <v>2019</v>
      </c>
      <c r="Y295">
        <v>2020</v>
      </c>
      <c r="Z295">
        <v>2021</v>
      </c>
      <c r="AA295">
        <v>2022</v>
      </c>
      <c r="AB295">
        <v>2023</v>
      </c>
      <c r="AC295">
        <v>2024</v>
      </c>
      <c r="AD295">
        <v>2025</v>
      </c>
      <c r="AE295">
        <v>2026</v>
      </c>
      <c r="AF295">
        <v>2027</v>
      </c>
      <c r="AG295">
        <v>2028</v>
      </c>
      <c r="AH295">
        <v>2029</v>
      </c>
      <c r="AI295">
        <v>2030</v>
      </c>
    </row>
    <row r="296" spans="1:35" x14ac:dyDescent="0.3">
      <c r="A296" t="str">
        <f>'Population Definitions'!A2</f>
        <v>School Age Children</v>
      </c>
      <c r="B296" t="s">
        <v>9</v>
      </c>
      <c r="C296">
        <f>IF(SUMPRODUCT(--(E296:AI296&lt;&gt;""))=0,0,"N.A.")</f>
        <v>0</v>
      </c>
      <c r="D296" t="s">
        <v>10</v>
      </c>
    </row>
    <row r="297" spans="1:35" x14ac:dyDescent="0.3">
      <c r="A297" t="str">
        <f>'Population Definitions'!A3</f>
        <v>Adults</v>
      </c>
      <c r="B297" t="s">
        <v>9</v>
      </c>
      <c r="C297">
        <f>IF(SUMPRODUCT(--(E297:AI297&lt;&gt;""))=0,0,"N.A.")</f>
        <v>0</v>
      </c>
      <c r="D297" t="s">
        <v>10</v>
      </c>
      <c r="E297" t="str">
        <f t="shared" ref="E297:AI297" si="147">IF(E296="","",E296)</f>
        <v/>
      </c>
      <c r="F297" t="str">
        <f t="shared" si="147"/>
        <v/>
      </c>
      <c r="G297" t="str">
        <f t="shared" si="147"/>
        <v/>
      </c>
      <c r="H297" t="str">
        <f t="shared" si="147"/>
        <v/>
      </c>
      <c r="I297" t="str">
        <f t="shared" si="147"/>
        <v/>
      </c>
      <c r="J297" t="str">
        <f t="shared" si="147"/>
        <v/>
      </c>
      <c r="K297" t="str">
        <f t="shared" si="147"/>
        <v/>
      </c>
      <c r="L297" t="str">
        <f t="shared" si="147"/>
        <v/>
      </c>
      <c r="M297" t="str">
        <f t="shared" si="147"/>
        <v/>
      </c>
      <c r="N297" t="str">
        <f t="shared" si="147"/>
        <v/>
      </c>
      <c r="O297" t="str">
        <f t="shared" si="147"/>
        <v/>
      </c>
      <c r="P297" t="str">
        <f t="shared" si="147"/>
        <v/>
      </c>
      <c r="Q297" t="str">
        <f t="shared" si="147"/>
        <v/>
      </c>
      <c r="R297" t="str">
        <f t="shared" si="147"/>
        <v/>
      </c>
      <c r="S297" t="str">
        <f t="shared" si="147"/>
        <v/>
      </c>
      <c r="T297" t="str">
        <f t="shared" si="147"/>
        <v/>
      </c>
      <c r="U297" t="str">
        <f t="shared" si="147"/>
        <v/>
      </c>
      <c r="V297" t="str">
        <f t="shared" si="147"/>
        <v/>
      </c>
      <c r="W297" t="str">
        <f t="shared" si="147"/>
        <v/>
      </c>
      <c r="X297" t="str">
        <f t="shared" si="147"/>
        <v/>
      </c>
      <c r="Y297" t="str">
        <f t="shared" si="147"/>
        <v/>
      </c>
      <c r="Z297" t="str">
        <f t="shared" si="147"/>
        <v/>
      </c>
      <c r="AA297" t="str">
        <f t="shared" si="147"/>
        <v/>
      </c>
      <c r="AB297" t="str">
        <f t="shared" si="147"/>
        <v/>
      </c>
      <c r="AC297" t="str">
        <f t="shared" si="147"/>
        <v/>
      </c>
      <c r="AD297" t="str">
        <f t="shared" si="147"/>
        <v/>
      </c>
      <c r="AE297" t="str">
        <f t="shared" si="147"/>
        <v/>
      </c>
      <c r="AF297" t="str">
        <f t="shared" si="147"/>
        <v/>
      </c>
      <c r="AG297" t="str">
        <f t="shared" si="147"/>
        <v/>
      </c>
      <c r="AH297" t="str">
        <f t="shared" si="147"/>
        <v/>
      </c>
      <c r="AI297" t="str">
        <f t="shared" si="147"/>
        <v/>
      </c>
    </row>
    <row r="298" spans="1:35" x14ac:dyDescent="0.3">
      <c r="A298" t="str">
        <f>'Population Definitions'!A4</f>
        <v>Juvenile Prisoners</v>
      </c>
      <c r="B298" t="s">
        <v>9</v>
      </c>
      <c r="C298">
        <f>IF(SUMPRODUCT(--(E298:AI298&lt;&gt;""))=0,0,"N.A.")</f>
        <v>0</v>
      </c>
      <c r="D298" t="s">
        <v>10</v>
      </c>
      <c r="E298" t="str">
        <f t="shared" ref="E298:AI298" si="148">IF(E296="","",E296)</f>
        <v/>
      </c>
      <c r="F298" t="str">
        <f t="shared" si="148"/>
        <v/>
      </c>
      <c r="G298" t="str">
        <f t="shared" si="148"/>
        <v/>
      </c>
      <c r="H298" t="str">
        <f t="shared" si="148"/>
        <v/>
      </c>
      <c r="I298" t="str">
        <f t="shared" si="148"/>
        <v/>
      </c>
      <c r="J298" t="str">
        <f t="shared" si="148"/>
        <v/>
      </c>
      <c r="K298" t="str">
        <f t="shared" si="148"/>
        <v/>
      </c>
      <c r="L298" t="str">
        <f t="shared" si="148"/>
        <v/>
      </c>
      <c r="M298" t="str">
        <f t="shared" si="148"/>
        <v/>
      </c>
      <c r="N298" t="str">
        <f t="shared" si="148"/>
        <v/>
      </c>
      <c r="O298" t="str">
        <f t="shared" si="148"/>
        <v/>
      </c>
      <c r="P298" t="str">
        <f t="shared" si="148"/>
        <v/>
      </c>
      <c r="Q298" t="str">
        <f t="shared" si="148"/>
        <v/>
      </c>
      <c r="R298" t="str">
        <f t="shared" si="148"/>
        <v/>
      </c>
      <c r="S298" t="str">
        <f t="shared" si="148"/>
        <v/>
      </c>
      <c r="T298" t="str">
        <f t="shared" si="148"/>
        <v/>
      </c>
      <c r="U298" t="str">
        <f t="shared" si="148"/>
        <v/>
      </c>
      <c r="V298" t="str">
        <f t="shared" si="148"/>
        <v/>
      </c>
      <c r="W298" t="str">
        <f t="shared" si="148"/>
        <v/>
      </c>
      <c r="X298" t="str">
        <f t="shared" si="148"/>
        <v/>
      </c>
      <c r="Y298" t="str">
        <f t="shared" si="148"/>
        <v/>
      </c>
      <c r="Z298" t="str">
        <f t="shared" si="148"/>
        <v/>
      </c>
      <c r="AA298" t="str">
        <f t="shared" si="148"/>
        <v/>
      </c>
      <c r="AB298" t="str">
        <f t="shared" si="148"/>
        <v/>
      </c>
      <c r="AC298" t="str">
        <f t="shared" si="148"/>
        <v/>
      </c>
      <c r="AD298" t="str">
        <f t="shared" si="148"/>
        <v/>
      </c>
      <c r="AE298" t="str">
        <f t="shared" si="148"/>
        <v/>
      </c>
      <c r="AF298" t="str">
        <f t="shared" si="148"/>
        <v/>
      </c>
      <c r="AG298" t="str">
        <f t="shared" si="148"/>
        <v/>
      </c>
      <c r="AH298" t="str">
        <f t="shared" si="148"/>
        <v/>
      </c>
      <c r="AI298" t="str">
        <f t="shared" si="148"/>
        <v/>
      </c>
    </row>
    <row r="299" spans="1:35" x14ac:dyDescent="0.3">
      <c r="A299" t="str">
        <f>'Population Definitions'!A5</f>
        <v>Adult Prisoners</v>
      </c>
      <c r="B299" t="s">
        <v>9</v>
      </c>
      <c r="C299">
        <f>IF(SUMPRODUCT(--(E299:AI299&lt;&gt;""))=0,0,"N.A.")</f>
        <v>0</v>
      </c>
      <c r="D299" t="s">
        <v>10</v>
      </c>
      <c r="E299" t="str">
        <f t="shared" ref="E299:AI299" si="149">IF(E296="","",E296)</f>
        <v/>
      </c>
      <c r="F299" t="str">
        <f t="shared" si="149"/>
        <v/>
      </c>
      <c r="G299" t="str">
        <f t="shared" si="149"/>
        <v/>
      </c>
      <c r="H299" t="str">
        <f t="shared" si="149"/>
        <v/>
      </c>
      <c r="I299" t="str">
        <f t="shared" si="149"/>
        <v/>
      </c>
      <c r="J299" t="str">
        <f t="shared" si="149"/>
        <v/>
      </c>
      <c r="K299" t="str">
        <f t="shared" si="149"/>
        <v/>
      </c>
      <c r="L299" t="str">
        <f t="shared" si="149"/>
        <v/>
      </c>
      <c r="M299" t="str">
        <f t="shared" si="149"/>
        <v/>
      </c>
      <c r="N299" t="str">
        <f t="shared" si="149"/>
        <v/>
      </c>
      <c r="O299" t="str">
        <f t="shared" si="149"/>
        <v/>
      </c>
      <c r="P299" t="str">
        <f t="shared" si="149"/>
        <v/>
      </c>
      <c r="Q299" t="str">
        <f t="shared" si="149"/>
        <v/>
      </c>
      <c r="R299" t="str">
        <f t="shared" si="149"/>
        <v/>
      </c>
      <c r="S299" t="str">
        <f t="shared" si="149"/>
        <v/>
      </c>
      <c r="T299" t="str">
        <f t="shared" si="149"/>
        <v/>
      </c>
      <c r="U299" t="str">
        <f t="shared" si="149"/>
        <v/>
      </c>
      <c r="V299" t="str">
        <f t="shared" si="149"/>
        <v/>
      </c>
      <c r="W299" t="str">
        <f t="shared" si="149"/>
        <v/>
      </c>
      <c r="X299" t="str">
        <f t="shared" si="149"/>
        <v/>
      </c>
      <c r="Y299" t="str">
        <f t="shared" si="149"/>
        <v/>
      </c>
      <c r="Z299" t="str">
        <f t="shared" si="149"/>
        <v/>
      </c>
      <c r="AA299" t="str">
        <f t="shared" si="149"/>
        <v/>
      </c>
      <c r="AB299" t="str">
        <f t="shared" si="149"/>
        <v/>
      </c>
      <c r="AC299" t="str">
        <f t="shared" si="149"/>
        <v/>
      </c>
      <c r="AD299" t="str">
        <f t="shared" si="149"/>
        <v/>
      </c>
      <c r="AE299" t="str">
        <f t="shared" si="149"/>
        <v/>
      </c>
      <c r="AF299" t="str">
        <f t="shared" si="149"/>
        <v/>
      </c>
      <c r="AG299" t="str">
        <f t="shared" si="149"/>
        <v/>
      </c>
      <c r="AH299" t="str">
        <f t="shared" si="149"/>
        <v/>
      </c>
      <c r="AI299" t="str">
        <f t="shared" si="149"/>
        <v/>
      </c>
    </row>
    <row r="301" spans="1:35" x14ac:dyDescent="0.3">
      <c r="A301" t="s">
        <v>61</v>
      </c>
      <c r="B301" t="s">
        <v>7</v>
      </c>
      <c r="C301" t="s">
        <v>8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 x14ac:dyDescent="0.3">
      <c r="A302" t="str">
        <f>'Population Definitions'!A2</f>
        <v>School Age Children</v>
      </c>
      <c r="B302" t="s">
        <v>9</v>
      </c>
      <c r="C302">
        <f>IF(SUMPRODUCT(--(E302:AI302&lt;&gt;""))=0,0,"N.A.")</f>
        <v>0</v>
      </c>
      <c r="D302" t="s">
        <v>10</v>
      </c>
    </row>
    <row r="303" spans="1:35" x14ac:dyDescent="0.3">
      <c r="A303" t="str">
        <f>'Population Definitions'!A3</f>
        <v>Adults</v>
      </c>
      <c r="B303" t="s">
        <v>9</v>
      </c>
      <c r="C303">
        <f>IF(SUMPRODUCT(--(E303:AI303&lt;&gt;""))=0,0,"N.A.")</f>
        <v>0</v>
      </c>
      <c r="D303" t="s">
        <v>10</v>
      </c>
      <c r="E303" t="str">
        <f t="shared" ref="E303:AI303" si="150">IF(E302="","",E302)</f>
        <v/>
      </c>
      <c r="F303" t="str">
        <f t="shared" si="150"/>
        <v/>
      </c>
      <c r="G303" t="str">
        <f t="shared" si="150"/>
        <v/>
      </c>
      <c r="H303" t="str">
        <f t="shared" si="150"/>
        <v/>
      </c>
      <c r="I303" t="str">
        <f t="shared" si="150"/>
        <v/>
      </c>
      <c r="J303" t="str">
        <f t="shared" si="150"/>
        <v/>
      </c>
      <c r="K303" t="str">
        <f t="shared" si="150"/>
        <v/>
      </c>
      <c r="L303" t="str">
        <f t="shared" si="150"/>
        <v/>
      </c>
      <c r="M303" t="str">
        <f t="shared" si="150"/>
        <v/>
      </c>
      <c r="N303" t="str">
        <f t="shared" si="150"/>
        <v/>
      </c>
      <c r="O303" t="str">
        <f t="shared" si="150"/>
        <v/>
      </c>
      <c r="P303" t="str">
        <f t="shared" si="150"/>
        <v/>
      </c>
      <c r="Q303" t="str">
        <f t="shared" si="150"/>
        <v/>
      </c>
      <c r="R303" t="str">
        <f t="shared" si="150"/>
        <v/>
      </c>
      <c r="S303" t="str">
        <f t="shared" si="150"/>
        <v/>
      </c>
      <c r="T303" t="str">
        <f t="shared" si="150"/>
        <v/>
      </c>
      <c r="U303" t="str">
        <f t="shared" si="150"/>
        <v/>
      </c>
      <c r="V303" t="str">
        <f t="shared" si="150"/>
        <v/>
      </c>
      <c r="W303" t="str">
        <f t="shared" si="150"/>
        <v/>
      </c>
      <c r="X303" t="str">
        <f t="shared" si="150"/>
        <v/>
      </c>
      <c r="Y303" t="str">
        <f t="shared" si="150"/>
        <v/>
      </c>
      <c r="Z303" t="str">
        <f t="shared" si="150"/>
        <v/>
      </c>
      <c r="AA303" t="str">
        <f t="shared" si="150"/>
        <v/>
      </c>
      <c r="AB303" t="str">
        <f t="shared" si="150"/>
        <v/>
      </c>
      <c r="AC303" t="str">
        <f t="shared" si="150"/>
        <v/>
      </c>
      <c r="AD303" t="str">
        <f t="shared" si="150"/>
        <v/>
      </c>
      <c r="AE303" t="str">
        <f t="shared" si="150"/>
        <v/>
      </c>
      <c r="AF303" t="str">
        <f t="shared" si="150"/>
        <v/>
      </c>
      <c r="AG303" t="str">
        <f t="shared" si="150"/>
        <v/>
      </c>
      <c r="AH303" t="str">
        <f t="shared" si="150"/>
        <v/>
      </c>
      <c r="AI303" t="str">
        <f t="shared" si="150"/>
        <v/>
      </c>
    </row>
    <row r="304" spans="1:35" x14ac:dyDescent="0.3">
      <c r="A304" t="str">
        <f>'Population Definitions'!A4</f>
        <v>Juvenile Prisoners</v>
      </c>
      <c r="B304" t="s">
        <v>9</v>
      </c>
      <c r="C304">
        <f>IF(SUMPRODUCT(--(E304:AI304&lt;&gt;""))=0,0,"N.A.")</f>
        <v>0</v>
      </c>
      <c r="D304" t="s">
        <v>10</v>
      </c>
      <c r="E304" t="str">
        <f t="shared" ref="E304:AI304" si="151">IF(E302="","",E302)</f>
        <v/>
      </c>
      <c r="F304" t="str">
        <f t="shared" si="151"/>
        <v/>
      </c>
      <c r="G304" t="str">
        <f t="shared" si="151"/>
        <v/>
      </c>
      <c r="H304" t="str">
        <f t="shared" si="151"/>
        <v/>
      </c>
      <c r="I304" t="str">
        <f t="shared" si="151"/>
        <v/>
      </c>
      <c r="J304" t="str">
        <f t="shared" si="151"/>
        <v/>
      </c>
      <c r="K304" t="str">
        <f t="shared" si="151"/>
        <v/>
      </c>
      <c r="L304" t="str">
        <f t="shared" si="151"/>
        <v/>
      </c>
      <c r="M304" t="str">
        <f t="shared" si="151"/>
        <v/>
      </c>
      <c r="N304" t="str">
        <f t="shared" si="151"/>
        <v/>
      </c>
      <c r="O304" t="str">
        <f t="shared" si="151"/>
        <v/>
      </c>
      <c r="P304" t="str">
        <f t="shared" si="151"/>
        <v/>
      </c>
      <c r="Q304" t="str">
        <f t="shared" si="151"/>
        <v/>
      </c>
      <c r="R304" t="str">
        <f t="shared" si="151"/>
        <v/>
      </c>
      <c r="S304" t="str">
        <f t="shared" si="151"/>
        <v/>
      </c>
      <c r="T304" t="str">
        <f t="shared" si="151"/>
        <v/>
      </c>
      <c r="U304" t="str">
        <f t="shared" si="151"/>
        <v/>
      </c>
      <c r="V304" t="str">
        <f t="shared" si="151"/>
        <v/>
      </c>
      <c r="W304" t="str">
        <f t="shared" si="151"/>
        <v/>
      </c>
      <c r="X304" t="str">
        <f t="shared" si="151"/>
        <v/>
      </c>
      <c r="Y304" t="str">
        <f t="shared" si="151"/>
        <v/>
      </c>
      <c r="Z304" t="str">
        <f t="shared" si="151"/>
        <v/>
      </c>
      <c r="AA304" t="str">
        <f t="shared" si="151"/>
        <v/>
      </c>
      <c r="AB304" t="str">
        <f t="shared" si="151"/>
        <v/>
      </c>
      <c r="AC304" t="str">
        <f t="shared" si="151"/>
        <v/>
      </c>
      <c r="AD304" t="str">
        <f t="shared" si="151"/>
        <v/>
      </c>
      <c r="AE304" t="str">
        <f t="shared" si="151"/>
        <v/>
      </c>
      <c r="AF304" t="str">
        <f t="shared" si="151"/>
        <v/>
      </c>
      <c r="AG304" t="str">
        <f t="shared" si="151"/>
        <v/>
      </c>
      <c r="AH304" t="str">
        <f t="shared" si="151"/>
        <v/>
      </c>
      <c r="AI304" t="str">
        <f t="shared" si="151"/>
        <v/>
      </c>
    </row>
    <row r="305" spans="1:35" x14ac:dyDescent="0.3">
      <c r="A305" t="str">
        <f>'Population Definitions'!A5</f>
        <v>Adult Prisoners</v>
      </c>
      <c r="B305" t="s">
        <v>9</v>
      </c>
      <c r="C305">
        <f>IF(SUMPRODUCT(--(E305:AI305&lt;&gt;""))=0,0,"N.A.")</f>
        <v>0</v>
      </c>
      <c r="D305" t="s">
        <v>10</v>
      </c>
      <c r="E305" t="str">
        <f t="shared" ref="E305:AI305" si="152">IF(E302="","",E302)</f>
        <v/>
      </c>
      <c r="F305" t="str">
        <f t="shared" si="152"/>
        <v/>
      </c>
      <c r="G305" t="str">
        <f t="shared" si="152"/>
        <v/>
      </c>
      <c r="H305" t="str">
        <f t="shared" si="152"/>
        <v/>
      </c>
      <c r="I305" t="str">
        <f t="shared" si="152"/>
        <v/>
      </c>
      <c r="J305" t="str">
        <f t="shared" si="152"/>
        <v/>
      </c>
      <c r="K305" t="str">
        <f t="shared" si="152"/>
        <v/>
      </c>
      <c r="L305" t="str">
        <f t="shared" si="152"/>
        <v/>
      </c>
      <c r="M305" t="str">
        <f t="shared" si="152"/>
        <v/>
      </c>
      <c r="N305" t="str">
        <f t="shared" si="152"/>
        <v/>
      </c>
      <c r="O305" t="str">
        <f t="shared" si="152"/>
        <v/>
      </c>
      <c r="P305" t="str">
        <f t="shared" si="152"/>
        <v/>
      </c>
      <c r="Q305" t="str">
        <f t="shared" si="152"/>
        <v/>
      </c>
      <c r="R305" t="str">
        <f t="shared" si="152"/>
        <v/>
      </c>
      <c r="S305" t="str">
        <f t="shared" si="152"/>
        <v/>
      </c>
      <c r="T305" t="str">
        <f t="shared" si="152"/>
        <v/>
      </c>
      <c r="U305" t="str">
        <f t="shared" si="152"/>
        <v/>
      </c>
      <c r="V305" t="str">
        <f t="shared" si="152"/>
        <v/>
      </c>
      <c r="W305" t="str">
        <f t="shared" si="152"/>
        <v/>
      </c>
      <c r="X305" t="str">
        <f t="shared" si="152"/>
        <v/>
      </c>
      <c r="Y305" t="str">
        <f t="shared" si="152"/>
        <v/>
      </c>
      <c r="Z305" t="str">
        <f t="shared" si="152"/>
        <v/>
      </c>
      <c r="AA305" t="str">
        <f t="shared" si="152"/>
        <v/>
      </c>
      <c r="AB305" t="str">
        <f t="shared" si="152"/>
        <v/>
      </c>
      <c r="AC305" t="str">
        <f t="shared" si="152"/>
        <v/>
      </c>
      <c r="AD305" t="str">
        <f t="shared" si="152"/>
        <v/>
      </c>
      <c r="AE305" t="str">
        <f t="shared" si="152"/>
        <v/>
      </c>
      <c r="AF305" t="str">
        <f t="shared" si="152"/>
        <v/>
      </c>
      <c r="AG305" t="str">
        <f t="shared" si="152"/>
        <v/>
      </c>
      <c r="AH305" t="str">
        <f t="shared" si="152"/>
        <v/>
      </c>
      <c r="AI305" t="str">
        <f t="shared" si="152"/>
        <v/>
      </c>
    </row>
    <row r="307" spans="1:35" x14ac:dyDescent="0.3">
      <c r="A307" t="s">
        <v>62</v>
      </c>
      <c r="B307" t="s">
        <v>7</v>
      </c>
      <c r="C307" t="s">
        <v>8</v>
      </c>
      <c r="E307">
        <v>2000</v>
      </c>
      <c r="F307">
        <v>2001</v>
      </c>
      <c r="G307">
        <v>2002</v>
      </c>
      <c r="H307">
        <v>2003</v>
      </c>
      <c r="I307">
        <v>2004</v>
      </c>
      <c r="J307">
        <v>2005</v>
      </c>
      <c r="K307">
        <v>2006</v>
      </c>
      <c r="L307">
        <v>2007</v>
      </c>
      <c r="M307">
        <v>2008</v>
      </c>
      <c r="N307">
        <v>2009</v>
      </c>
      <c r="O307">
        <v>2010</v>
      </c>
      <c r="P307">
        <v>2011</v>
      </c>
      <c r="Q307">
        <v>2012</v>
      </c>
      <c r="R307">
        <v>2013</v>
      </c>
      <c r="S307">
        <v>2014</v>
      </c>
      <c r="T307">
        <v>2015</v>
      </c>
      <c r="U307">
        <v>2016</v>
      </c>
      <c r="V307">
        <v>2017</v>
      </c>
      <c r="W307">
        <v>2018</v>
      </c>
      <c r="X307">
        <v>2019</v>
      </c>
      <c r="Y307">
        <v>2020</v>
      </c>
      <c r="Z307">
        <v>2021</v>
      </c>
      <c r="AA307">
        <v>2022</v>
      </c>
      <c r="AB307">
        <v>2023</v>
      </c>
      <c r="AC307">
        <v>2024</v>
      </c>
      <c r="AD307">
        <v>2025</v>
      </c>
      <c r="AE307">
        <v>2026</v>
      </c>
      <c r="AF307">
        <v>2027</v>
      </c>
      <c r="AG307">
        <v>2028</v>
      </c>
      <c r="AH307">
        <v>2029</v>
      </c>
      <c r="AI307">
        <v>2030</v>
      </c>
    </row>
    <row r="308" spans="1:35" x14ac:dyDescent="0.3">
      <c r="A308" t="str">
        <f>'Population Definitions'!A2</f>
        <v>School Age Children</v>
      </c>
      <c r="B308" t="s">
        <v>9</v>
      </c>
      <c r="C308">
        <f>IF(SUMPRODUCT(--(E308:AI308&lt;&gt;""))=0,0,"N.A.")</f>
        <v>0</v>
      </c>
      <c r="D308" t="s">
        <v>10</v>
      </c>
    </row>
    <row r="309" spans="1:35" x14ac:dyDescent="0.3">
      <c r="A309" t="str">
        <f>'Population Definitions'!A3</f>
        <v>Adults</v>
      </c>
      <c r="B309" t="s">
        <v>9</v>
      </c>
      <c r="C309">
        <f>IF(SUMPRODUCT(--(E309:AI309&lt;&gt;""))=0,0,"N.A.")</f>
        <v>0</v>
      </c>
      <c r="D309" t="s">
        <v>10</v>
      </c>
      <c r="E309" t="str">
        <f t="shared" ref="E309:AI309" si="153">IF(E308="","",E308)</f>
        <v/>
      </c>
      <c r="F309" t="str">
        <f t="shared" si="153"/>
        <v/>
      </c>
      <c r="G309" t="str">
        <f t="shared" si="153"/>
        <v/>
      </c>
      <c r="H309" t="str">
        <f t="shared" si="153"/>
        <v/>
      </c>
      <c r="I309" t="str">
        <f t="shared" si="153"/>
        <v/>
      </c>
      <c r="J309" t="str">
        <f t="shared" si="153"/>
        <v/>
      </c>
      <c r="K309" t="str">
        <f t="shared" si="153"/>
        <v/>
      </c>
      <c r="L309" t="str">
        <f t="shared" si="153"/>
        <v/>
      </c>
      <c r="M309" t="str">
        <f t="shared" si="153"/>
        <v/>
      </c>
      <c r="N309" t="str">
        <f t="shared" si="153"/>
        <v/>
      </c>
      <c r="O309" t="str">
        <f t="shared" si="153"/>
        <v/>
      </c>
      <c r="P309" t="str">
        <f t="shared" si="153"/>
        <v/>
      </c>
      <c r="Q309" t="str">
        <f t="shared" si="153"/>
        <v/>
      </c>
      <c r="R309" t="str">
        <f t="shared" si="153"/>
        <v/>
      </c>
      <c r="S309" t="str">
        <f t="shared" si="153"/>
        <v/>
      </c>
      <c r="T309" t="str">
        <f t="shared" si="153"/>
        <v/>
      </c>
      <c r="U309" t="str">
        <f t="shared" si="153"/>
        <v/>
      </c>
      <c r="V309" t="str">
        <f t="shared" si="153"/>
        <v/>
      </c>
      <c r="W309" t="str">
        <f t="shared" si="153"/>
        <v/>
      </c>
      <c r="X309" t="str">
        <f t="shared" si="153"/>
        <v/>
      </c>
      <c r="Y309" t="str">
        <f t="shared" si="153"/>
        <v/>
      </c>
      <c r="Z309" t="str">
        <f t="shared" si="153"/>
        <v/>
      </c>
      <c r="AA309" t="str">
        <f t="shared" si="153"/>
        <v/>
      </c>
      <c r="AB309" t="str">
        <f t="shared" si="153"/>
        <v/>
      </c>
      <c r="AC309" t="str">
        <f t="shared" si="153"/>
        <v/>
      </c>
      <c r="AD309" t="str">
        <f t="shared" si="153"/>
        <v/>
      </c>
      <c r="AE309" t="str">
        <f t="shared" si="153"/>
        <v/>
      </c>
      <c r="AF309" t="str">
        <f t="shared" si="153"/>
        <v/>
      </c>
      <c r="AG309" t="str">
        <f t="shared" si="153"/>
        <v/>
      </c>
      <c r="AH309" t="str">
        <f t="shared" si="153"/>
        <v/>
      </c>
      <c r="AI309" t="str">
        <f t="shared" si="153"/>
        <v/>
      </c>
    </row>
    <row r="310" spans="1:35" x14ac:dyDescent="0.3">
      <c r="A310" t="str">
        <f>'Population Definitions'!A4</f>
        <v>Juvenile Prisoners</v>
      </c>
      <c r="B310" t="s">
        <v>9</v>
      </c>
      <c r="C310">
        <f>IF(SUMPRODUCT(--(E310:AI310&lt;&gt;""))=0,0,"N.A.")</f>
        <v>0</v>
      </c>
      <c r="D310" t="s">
        <v>10</v>
      </c>
      <c r="E310" t="str">
        <f t="shared" ref="E310:AI310" si="154">IF(E308="","",E308)</f>
        <v/>
      </c>
      <c r="F310" t="str">
        <f t="shared" si="154"/>
        <v/>
      </c>
      <c r="G310" t="str">
        <f t="shared" si="154"/>
        <v/>
      </c>
      <c r="H310" t="str">
        <f t="shared" si="154"/>
        <v/>
      </c>
      <c r="I310" t="str">
        <f t="shared" si="154"/>
        <v/>
      </c>
      <c r="J310" t="str">
        <f t="shared" si="154"/>
        <v/>
      </c>
      <c r="K310" t="str">
        <f t="shared" si="154"/>
        <v/>
      </c>
      <c r="L310" t="str">
        <f t="shared" si="154"/>
        <v/>
      </c>
      <c r="M310" t="str">
        <f t="shared" si="154"/>
        <v/>
      </c>
      <c r="N310" t="str">
        <f t="shared" si="154"/>
        <v/>
      </c>
      <c r="O310" t="str">
        <f t="shared" si="154"/>
        <v/>
      </c>
      <c r="P310" t="str">
        <f t="shared" si="154"/>
        <v/>
      </c>
      <c r="Q310" t="str">
        <f t="shared" si="154"/>
        <v/>
      </c>
      <c r="R310" t="str">
        <f t="shared" si="154"/>
        <v/>
      </c>
      <c r="S310" t="str">
        <f t="shared" si="154"/>
        <v/>
      </c>
      <c r="T310" t="str">
        <f t="shared" si="154"/>
        <v/>
      </c>
      <c r="U310" t="str">
        <f t="shared" si="154"/>
        <v/>
      </c>
      <c r="V310" t="str">
        <f t="shared" si="154"/>
        <v/>
      </c>
      <c r="W310" t="str">
        <f t="shared" si="154"/>
        <v/>
      </c>
      <c r="X310" t="str">
        <f t="shared" si="154"/>
        <v/>
      </c>
      <c r="Y310" t="str">
        <f t="shared" si="154"/>
        <v/>
      </c>
      <c r="Z310" t="str">
        <f t="shared" si="154"/>
        <v/>
      </c>
      <c r="AA310" t="str">
        <f t="shared" si="154"/>
        <v/>
      </c>
      <c r="AB310" t="str">
        <f t="shared" si="154"/>
        <v/>
      </c>
      <c r="AC310" t="str">
        <f t="shared" si="154"/>
        <v/>
      </c>
      <c r="AD310" t="str">
        <f t="shared" si="154"/>
        <v/>
      </c>
      <c r="AE310" t="str">
        <f t="shared" si="154"/>
        <v/>
      </c>
      <c r="AF310" t="str">
        <f t="shared" si="154"/>
        <v/>
      </c>
      <c r="AG310" t="str">
        <f t="shared" si="154"/>
        <v/>
      </c>
      <c r="AH310" t="str">
        <f t="shared" si="154"/>
        <v/>
      </c>
      <c r="AI310" t="str">
        <f t="shared" si="154"/>
        <v/>
      </c>
    </row>
    <row r="311" spans="1:35" x14ac:dyDescent="0.3">
      <c r="A311" t="str">
        <f>'Population Definitions'!A5</f>
        <v>Adult Prisoners</v>
      </c>
      <c r="B311" t="s">
        <v>9</v>
      </c>
      <c r="C311">
        <f>IF(SUMPRODUCT(--(E311:AI311&lt;&gt;""))=0,0,"N.A.")</f>
        <v>0</v>
      </c>
      <c r="D311" t="s">
        <v>10</v>
      </c>
      <c r="E311" t="str">
        <f t="shared" ref="E311:AI311" si="155">IF(E308="","",E308)</f>
        <v/>
      </c>
      <c r="F311" t="str">
        <f t="shared" si="155"/>
        <v/>
      </c>
      <c r="G311" t="str">
        <f t="shared" si="155"/>
        <v/>
      </c>
      <c r="H311" t="str">
        <f t="shared" si="155"/>
        <v/>
      </c>
      <c r="I311" t="str">
        <f t="shared" si="155"/>
        <v/>
      </c>
      <c r="J311" t="str">
        <f t="shared" si="155"/>
        <v/>
      </c>
      <c r="K311" t="str">
        <f t="shared" si="155"/>
        <v/>
      </c>
      <c r="L311" t="str">
        <f t="shared" si="155"/>
        <v/>
      </c>
      <c r="M311" t="str">
        <f t="shared" si="155"/>
        <v/>
      </c>
      <c r="N311" t="str">
        <f t="shared" si="155"/>
        <v/>
      </c>
      <c r="O311" t="str">
        <f t="shared" si="155"/>
        <v/>
      </c>
      <c r="P311" t="str">
        <f t="shared" si="155"/>
        <v/>
      </c>
      <c r="Q311" t="str">
        <f t="shared" si="155"/>
        <v/>
      </c>
      <c r="R311" t="str">
        <f t="shared" si="155"/>
        <v/>
      </c>
      <c r="S311" t="str">
        <f t="shared" si="155"/>
        <v/>
      </c>
      <c r="T311" t="str">
        <f t="shared" si="155"/>
        <v/>
      </c>
      <c r="U311" t="str">
        <f t="shared" si="155"/>
        <v/>
      </c>
      <c r="V311" t="str">
        <f t="shared" si="155"/>
        <v/>
      </c>
      <c r="W311" t="str">
        <f t="shared" si="155"/>
        <v/>
      </c>
      <c r="X311" t="str">
        <f t="shared" si="155"/>
        <v/>
      </c>
      <c r="Y311" t="str">
        <f t="shared" si="155"/>
        <v/>
      </c>
      <c r="Z311" t="str">
        <f t="shared" si="155"/>
        <v/>
      </c>
      <c r="AA311" t="str">
        <f t="shared" si="155"/>
        <v/>
      </c>
      <c r="AB311" t="str">
        <f t="shared" si="155"/>
        <v/>
      </c>
      <c r="AC311" t="str">
        <f t="shared" si="155"/>
        <v/>
      </c>
      <c r="AD311" t="str">
        <f t="shared" si="155"/>
        <v/>
      </c>
      <c r="AE311" t="str">
        <f t="shared" si="155"/>
        <v/>
      </c>
      <c r="AF311" t="str">
        <f t="shared" si="155"/>
        <v/>
      </c>
      <c r="AG311" t="str">
        <f t="shared" si="155"/>
        <v/>
      </c>
      <c r="AH311" t="str">
        <f t="shared" si="155"/>
        <v/>
      </c>
      <c r="AI311" t="str">
        <f t="shared" si="155"/>
        <v/>
      </c>
    </row>
    <row r="313" spans="1:35" x14ac:dyDescent="0.3">
      <c r="A313" t="s">
        <v>63</v>
      </c>
      <c r="B313" t="s">
        <v>7</v>
      </c>
      <c r="C313" t="s">
        <v>8</v>
      </c>
      <c r="E313">
        <v>2000</v>
      </c>
      <c r="F313">
        <v>2001</v>
      </c>
      <c r="G313">
        <v>2002</v>
      </c>
      <c r="H313">
        <v>2003</v>
      </c>
      <c r="I313">
        <v>2004</v>
      </c>
      <c r="J313">
        <v>2005</v>
      </c>
      <c r="K313">
        <v>2006</v>
      </c>
      <c r="L313">
        <v>2007</v>
      </c>
      <c r="M313">
        <v>2008</v>
      </c>
      <c r="N313">
        <v>2009</v>
      </c>
      <c r="O313">
        <v>2010</v>
      </c>
      <c r="P313">
        <v>2011</v>
      </c>
      <c r="Q313">
        <v>2012</v>
      </c>
      <c r="R313">
        <v>2013</v>
      </c>
      <c r="S313">
        <v>2014</v>
      </c>
      <c r="T313">
        <v>2015</v>
      </c>
      <c r="U313">
        <v>2016</v>
      </c>
      <c r="V313">
        <v>2017</v>
      </c>
      <c r="W313">
        <v>2018</v>
      </c>
      <c r="X313">
        <v>2019</v>
      </c>
      <c r="Y313">
        <v>2020</v>
      </c>
      <c r="Z313">
        <v>2021</v>
      </c>
      <c r="AA313">
        <v>2022</v>
      </c>
      <c r="AB313">
        <v>2023</v>
      </c>
      <c r="AC313">
        <v>2024</v>
      </c>
      <c r="AD313">
        <v>2025</v>
      </c>
      <c r="AE313">
        <v>2026</v>
      </c>
      <c r="AF313">
        <v>2027</v>
      </c>
      <c r="AG313">
        <v>2028</v>
      </c>
      <c r="AH313">
        <v>2029</v>
      </c>
      <c r="AI313">
        <v>2030</v>
      </c>
    </row>
    <row r="314" spans="1:35" x14ac:dyDescent="0.3">
      <c r="A314" t="str">
        <f>'Population Definitions'!A2</f>
        <v>School Age Children</v>
      </c>
      <c r="B314" t="s">
        <v>9</v>
      </c>
      <c r="C314">
        <f>IF(SUMPRODUCT(--(E314:AI314&lt;&gt;""))=0,0,"N.A.")</f>
        <v>0</v>
      </c>
      <c r="D314" t="s">
        <v>10</v>
      </c>
    </row>
    <row r="315" spans="1:35" x14ac:dyDescent="0.3">
      <c r="A315" t="str">
        <f>'Population Definitions'!A3</f>
        <v>Adults</v>
      </c>
      <c r="B315" t="s">
        <v>9</v>
      </c>
      <c r="C315">
        <f>IF(SUMPRODUCT(--(E315:AI315&lt;&gt;""))=0,0,"N.A.")</f>
        <v>0</v>
      </c>
      <c r="D315" t="s">
        <v>10</v>
      </c>
      <c r="E315" t="str">
        <f t="shared" ref="E315:AI315" si="156">IF(E314="","",E314)</f>
        <v/>
      </c>
      <c r="F315" t="str">
        <f t="shared" si="156"/>
        <v/>
      </c>
      <c r="G315" t="str">
        <f t="shared" si="156"/>
        <v/>
      </c>
      <c r="H315" t="str">
        <f t="shared" si="156"/>
        <v/>
      </c>
      <c r="I315" t="str">
        <f t="shared" si="156"/>
        <v/>
      </c>
      <c r="J315" t="str">
        <f t="shared" si="156"/>
        <v/>
      </c>
      <c r="K315" t="str">
        <f t="shared" si="156"/>
        <v/>
      </c>
      <c r="L315" t="str">
        <f t="shared" si="156"/>
        <v/>
      </c>
      <c r="M315" t="str">
        <f t="shared" si="156"/>
        <v/>
      </c>
      <c r="N315" t="str">
        <f t="shared" si="156"/>
        <v/>
      </c>
      <c r="O315" t="str">
        <f t="shared" si="156"/>
        <v/>
      </c>
      <c r="P315" t="str">
        <f t="shared" si="156"/>
        <v/>
      </c>
      <c r="Q315" t="str">
        <f t="shared" si="156"/>
        <v/>
      </c>
      <c r="R315" t="str">
        <f t="shared" si="156"/>
        <v/>
      </c>
      <c r="S315" t="str">
        <f t="shared" si="156"/>
        <v/>
      </c>
      <c r="T315" t="str">
        <f t="shared" si="156"/>
        <v/>
      </c>
      <c r="U315" t="str">
        <f t="shared" si="156"/>
        <v/>
      </c>
      <c r="V315" t="str">
        <f t="shared" si="156"/>
        <v/>
      </c>
      <c r="W315" t="str">
        <f t="shared" si="156"/>
        <v/>
      </c>
      <c r="X315" t="str">
        <f t="shared" si="156"/>
        <v/>
      </c>
      <c r="Y315" t="str">
        <f t="shared" si="156"/>
        <v/>
      </c>
      <c r="Z315" t="str">
        <f t="shared" si="156"/>
        <v/>
      </c>
      <c r="AA315" t="str">
        <f t="shared" si="156"/>
        <v/>
      </c>
      <c r="AB315" t="str">
        <f t="shared" si="156"/>
        <v/>
      </c>
      <c r="AC315" t="str">
        <f t="shared" si="156"/>
        <v/>
      </c>
      <c r="AD315" t="str">
        <f t="shared" si="156"/>
        <v/>
      </c>
      <c r="AE315" t="str">
        <f t="shared" si="156"/>
        <v/>
      </c>
      <c r="AF315" t="str">
        <f t="shared" si="156"/>
        <v/>
      </c>
      <c r="AG315" t="str">
        <f t="shared" si="156"/>
        <v/>
      </c>
      <c r="AH315" t="str">
        <f t="shared" si="156"/>
        <v/>
      </c>
      <c r="AI315" t="str">
        <f t="shared" si="156"/>
        <v/>
      </c>
    </row>
    <row r="316" spans="1:35" x14ac:dyDescent="0.3">
      <c r="A316" t="str">
        <f>'Population Definitions'!A4</f>
        <v>Juvenile Prisoners</v>
      </c>
      <c r="B316" t="s">
        <v>9</v>
      </c>
      <c r="C316">
        <f>IF(SUMPRODUCT(--(E316:AI316&lt;&gt;""))=0,0,"N.A.")</f>
        <v>0</v>
      </c>
      <c r="D316" t="s">
        <v>10</v>
      </c>
      <c r="E316" t="str">
        <f t="shared" ref="E316:AI316" si="157">IF(E314="","",E314)</f>
        <v/>
      </c>
      <c r="F316" t="str">
        <f t="shared" si="157"/>
        <v/>
      </c>
      <c r="G316" t="str">
        <f t="shared" si="157"/>
        <v/>
      </c>
      <c r="H316" t="str">
        <f t="shared" si="157"/>
        <v/>
      </c>
      <c r="I316" t="str">
        <f t="shared" si="157"/>
        <v/>
      </c>
      <c r="J316" t="str">
        <f t="shared" si="157"/>
        <v/>
      </c>
      <c r="K316" t="str">
        <f t="shared" si="157"/>
        <v/>
      </c>
      <c r="L316" t="str">
        <f t="shared" si="157"/>
        <v/>
      </c>
      <c r="M316" t="str">
        <f t="shared" si="157"/>
        <v/>
      </c>
      <c r="N316" t="str">
        <f t="shared" si="157"/>
        <v/>
      </c>
      <c r="O316" t="str">
        <f t="shared" si="157"/>
        <v/>
      </c>
      <c r="P316" t="str">
        <f t="shared" si="157"/>
        <v/>
      </c>
      <c r="Q316" t="str">
        <f t="shared" si="157"/>
        <v/>
      </c>
      <c r="R316" t="str">
        <f t="shared" si="157"/>
        <v/>
      </c>
      <c r="S316" t="str">
        <f t="shared" si="157"/>
        <v/>
      </c>
      <c r="T316" t="str">
        <f t="shared" si="157"/>
        <v/>
      </c>
      <c r="U316" t="str">
        <f t="shared" si="157"/>
        <v/>
      </c>
      <c r="V316" t="str">
        <f t="shared" si="157"/>
        <v/>
      </c>
      <c r="W316" t="str">
        <f t="shared" si="157"/>
        <v/>
      </c>
      <c r="X316" t="str">
        <f t="shared" si="157"/>
        <v/>
      </c>
      <c r="Y316" t="str">
        <f t="shared" si="157"/>
        <v/>
      </c>
      <c r="Z316" t="str">
        <f t="shared" si="157"/>
        <v/>
      </c>
      <c r="AA316" t="str">
        <f t="shared" si="157"/>
        <v/>
      </c>
      <c r="AB316" t="str">
        <f t="shared" si="157"/>
        <v/>
      </c>
      <c r="AC316" t="str">
        <f t="shared" si="157"/>
        <v/>
      </c>
      <c r="AD316" t="str">
        <f t="shared" si="157"/>
        <v/>
      </c>
      <c r="AE316" t="str">
        <f t="shared" si="157"/>
        <v/>
      </c>
      <c r="AF316" t="str">
        <f t="shared" si="157"/>
        <v/>
      </c>
      <c r="AG316" t="str">
        <f t="shared" si="157"/>
        <v/>
      </c>
      <c r="AH316" t="str">
        <f t="shared" si="157"/>
        <v/>
      </c>
      <c r="AI316" t="str">
        <f t="shared" si="157"/>
        <v/>
      </c>
    </row>
    <row r="317" spans="1:35" x14ac:dyDescent="0.3">
      <c r="A317" t="str">
        <f>'Population Definitions'!A5</f>
        <v>Adult Prisoners</v>
      </c>
      <c r="B317" t="s">
        <v>9</v>
      </c>
      <c r="C317">
        <f>IF(SUMPRODUCT(--(E317:AI317&lt;&gt;""))=0,0,"N.A.")</f>
        <v>0</v>
      </c>
      <c r="D317" t="s">
        <v>10</v>
      </c>
      <c r="E317" t="str">
        <f t="shared" ref="E317:AI317" si="158">IF(E314="","",E314)</f>
        <v/>
      </c>
      <c r="F317" t="str">
        <f t="shared" si="158"/>
        <v/>
      </c>
      <c r="G317" t="str">
        <f t="shared" si="158"/>
        <v/>
      </c>
      <c r="H317" t="str">
        <f t="shared" si="158"/>
        <v/>
      </c>
      <c r="I317" t="str">
        <f t="shared" si="158"/>
        <v/>
      </c>
      <c r="J317" t="str">
        <f t="shared" si="158"/>
        <v/>
      </c>
      <c r="K317" t="str">
        <f t="shared" si="158"/>
        <v/>
      </c>
      <c r="L317" t="str">
        <f t="shared" si="158"/>
        <v/>
      </c>
      <c r="M317" t="str">
        <f t="shared" si="158"/>
        <v/>
      </c>
      <c r="N317" t="str">
        <f t="shared" si="158"/>
        <v/>
      </c>
      <c r="O317" t="str">
        <f t="shared" si="158"/>
        <v/>
      </c>
      <c r="P317" t="str">
        <f t="shared" si="158"/>
        <v/>
      </c>
      <c r="Q317" t="str">
        <f t="shared" si="158"/>
        <v/>
      </c>
      <c r="R317" t="str">
        <f t="shared" si="158"/>
        <v/>
      </c>
      <c r="S317" t="str">
        <f t="shared" si="158"/>
        <v/>
      </c>
      <c r="T317" t="str">
        <f t="shared" si="158"/>
        <v/>
      </c>
      <c r="U317" t="str">
        <f t="shared" si="158"/>
        <v/>
      </c>
      <c r="V317" t="str">
        <f t="shared" si="158"/>
        <v/>
      </c>
      <c r="W317" t="str">
        <f t="shared" si="158"/>
        <v/>
      </c>
      <c r="X317" t="str">
        <f t="shared" si="158"/>
        <v/>
      </c>
      <c r="Y317" t="str">
        <f t="shared" si="158"/>
        <v/>
      </c>
      <c r="Z317" t="str">
        <f t="shared" si="158"/>
        <v/>
      </c>
      <c r="AA317" t="str">
        <f t="shared" si="158"/>
        <v/>
      </c>
      <c r="AB317" t="str">
        <f t="shared" si="158"/>
        <v/>
      </c>
      <c r="AC317" t="str">
        <f t="shared" si="158"/>
        <v/>
      </c>
      <c r="AD317" t="str">
        <f t="shared" si="158"/>
        <v/>
      </c>
      <c r="AE317" t="str">
        <f t="shared" si="158"/>
        <v/>
      </c>
      <c r="AF317" t="str">
        <f t="shared" si="158"/>
        <v/>
      </c>
      <c r="AG317" t="str">
        <f t="shared" si="158"/>
        <v/>
      </c>
      <c r="AH317" t="str">
        <f t="shared" si="158"/>
        <v/>
      </c>
      <c r="AI317" t="str">
        <f t="shared" si="158"/>
        <v/>
      </c>
    </row>
    <row r="319" spans="1:35" x14ac:dyDescent="0.3">
      <c r="A319" t="s">
        <v>64</v>
      </c>
      <c r="B319" t="s">
        <v>7</v>
      </c>
      <c r="C319" t="s">
        <v>8</v>
      </c>
      <c r="E319">
        <v>2000</v>
      </c>
      <c r="F319">
        <v>2001</v>
      </c>
      <c r="G319">
        <v>2002</v>
      </c>
      <c r="H319">
        <v>2003</v>
      </c>
      <c r="I319">
        <v>2004</v>
      </c>
      <c r="J319">
        <v>2005</v>
      </c>
      <c r="K319">
        <v>2006</v>
      </c>
      <c r="L319">
        <v>2007</v>
      </c>
      <c r="M319">
        <v>2008</v>
      </c>
      <c r="N319">
        <v>2009</v>
      </c>
      <c r="O319">
        <v>2010</v>
      </c>
      <c r="P319">
        <v>2011</v>
      </c>
      <c r="Q319">
        <v>2012</v>
      </c>
      <c r="R319">
        <v>2013</v>
      </c>
      <c r="S319">
        <v>2014</v>
      </c>
      <c r="T319">
        <v>2015</v>
      </c>
      <c r="U319">
        <v>2016</v>
      </c>
      <c r="V319">
        <v>2017</v>
      </c>
      <c r="W319">
        <v>2018</v>
      </c>
      <c r="X319">
        <v>2019</v>
      </c>
      <c r="Y319">
        <v>2020</v>
      </c>
      <c r="Z319">
        <v>2021</v>
      </c>
      <c r="AA319">
        <v>2022</v>
      </c>
      <c r="AB319">
        <v>2023</v>
      </c>
      <c r="AC319">
        <v>2024</v>
      </c>
      <c r="AD319">
        <v>2025</v>
      </c>
      <c r="AE319">
        <v>2026</v>
      </c>
      <c r="AF319">
        <v>2027</v>
      </c>
      <c r="AG319">
        <v>2028</v>
      </c>
      <c r="AH319">
        <v>2029</v>
      </c>
      <c r="AI319">
        <v>2030</v>
      </c>
    </row>
    <row r="320" spans="1:35" x14ac:dyDescent="0.3">
      <c r="A320" t="str">
        <f>'Population Definitions'!A2</f>
        <v>School Age Children</v>
      </c>
      <c r="B320" t="s">
        <v>9</v>
      </c>
      <c r="C320">
        <f>IF(SUMPRODUCT(--(E320:AI320&lt;&gt;""))=0,0,"N.A.")</f>
        <v>0</v>
      </c>
      <c r="D320" t="s">
        <v>10</v>
      </c>
    </row>
    <row r="321" spans="1:35" x14ac:dyDescent="0.3">
      <c r="A321" t="str">
        <f>'Population Definitions'!A3</f>
        <v>Adults</v>
      </c>
      <c r="B321" t="s">
        <v>9</v>
      </c>
      <c r="C321">
        <f>IF(SUMPRODUCT(--(E321:AI321&lt;&gt;""))=0,0,"N.A.")</f>
        <v>0</v>
      </c>
      <c r="D321" t="s">
        <v>10</v>
      </c>
      <c r="E321" t="str">
        <f t="shared" ref="E321:AI321" si="159">IF(E320="","",E320)</f>
        <v/>
      </c>
      <c r="F321" t="str">
        <f t="shared" si="159"/>
        <v/>
      </c>
      <c r="G321" t="str">
        <f t="shared" si="159"/>
        <v/>
      </c>
      <c r="H321" t="str">
        <f t="shared" si="159"/>
        <v/>
      </c>
      <c r="I321" t="str">
        <f t="shared" si="159"/>
        <v/>
      </c>
      <c r="J321" t="str">
        <f t="shared" si="159"/>
        <v/>
      </c>
      <c r="K321" t="str">
        <f t="shared" si="159"/>
        <v/>
      </c>
      <c r="L321" t="str">
        <f t="shared" si="159"/>
        <v/>
      </c>
      <c r="M321" t="str">
        <f t="shared" si="159"/>
        <v/>
      </c>
      <c r="N321" t="str">
        <f t="shared" si="159"/>
        <v/>
      </c>
      <c r="O321" t="str">
        <f t="shared" si="159"/>
        <v/>
      </c>
      <c r="P321" t="str">
        <f t="shared" si="159"/>
        <v/>
      </c>
      <c r="Q321" t="str">
        <f t="shared" si="159"/>
        <v/>
      </c>
      <c r="R321" t="str">
        <f t="shared" si="159"/>
        <v/>
      </c>
      <c r="S321" t="str">
        <f t="shared" si="159"/>
        <v/>
      </c>
      <c r="T321" t="str">
        <f t="shared" si="159"/>
        <v/>
      </c>
      <c r="U321" t="str">
        <f t="shared" si="159"/>
        <v/>
      </c>
      <c r="V321" t="str">
        <f t="shared" si="159"/>
        <v/>
      </c>
      <c r="W321" t="str">
        <f t="shared" si="159"/>
        <v/>
      </c>
      <c r="X321" t="str">
        <f t="shared" si="159"/>
        <v/>
      </c>
      <c r="Y321" t="str">
        <f t="shared" si="159"/>
        <v/>
      </c>
      <c r="Z321" t="str">
        <f t="shared" si="159"/>
        <v/>
      </c>
      <c r="AA321" t="str">
        <f t="shared" si="159"/>
        <v/>
      </c>
      <c r="AB321" t="str">
        <f t="shared" si="159"/>
        <v/>
      </c>
      <c r="AC321" t="str">
        <f t="shared" si="159"/>
        <v/>
      </c>
      <c r="AD321" t="str">
        <f t="shared" si="159"/>
        <v/>
      </c>
      <c r="AE321" t="str">
        <f t="shared" si="159"/>
        <v/>
      </c>
      <c r="AF321" t="str">
        <f t="shared" si="159"/>
        <v/>
      </c>
      <c r="AG321" t="str">
        <f t="shared" si="159"/>
        <v/>
      </c>
      <c r="AH321" t="str">
        <f t="shared" si="159"/>
        <v/>
      </c>
      <c r="AI321" t="str">
        <f t="shared" si="159"/>
        <v/>
      </c>
    </row>
    <row r="322" spans="1:35" x14ac:dyDescent="0.3">
      <c r="A322" t="str">
        <f>'Population Definitions'!A4</f>
        <v>Juvenile Prisoners</v>
      </c>
      <c r="B322" t="s">
        <v>9</v>
      </c>
      <c r="C322">
        <f>IF(SUMPRODUCT(--(E322:AI322&lt;&gt;""))=0,0,"N.A.")</f>
        <v>0</v>
      </c>
      <c r="D322" t="s">
        <v>10</v>
      </c>
      <c r="E322" t="str">
        <f t="shared" ref="E322:AI322" si="160">IF(E320="","",E320)</f>
        <v/>
      </c>
      <c r="F322" t="str">
        <f t="shared" si="160"/>
        <v/>
      </c>
      <c r="G322" t="str">
        <f t="shared" si="160"/>
        <v/>
      </c>
      <c r="H322" t="str">
        <f t="shared" si="160"/>
        <v/>
      </c>
      <c r="I322" t="str">
        <f t="shared" si="160"/>
        <v/>
      </c>
      <c r="J322" t="str">
        <f t="shared" si="160"/>
        <v/>
      </c>
      <c r="K322" t="str">
        <f t="shared" si="160"/>
        <v/>
      </c>
      <c r="L322" t="str">
        <f t="shared" si="160"/>
        <v/>
      </c>
      <c r="M322" t="str">
        <f t="shared" si="160"/>
        <v/>
      </c>
      <c r="N322" t="str">
        <f t="shared" si="160"/>
        <v/>
      </c>
      <c r="O322" t="str">
        <f t="shared" si="160"/>
        <v/>
      </c>
      <c r="P322" t="str">
        <f t="shared" si="160"/>
        <v/>
      </c>
      <c r="Q322" t="str">
        <f t="shared" si="160"/>
        <v/>
      </c>
      <c r="R322" t="str">
        <f t="shared" si="160"/>
        <v/>
      </c>
      <c r="S322" t="str">
        <f t="shared" si="160"/>
        <v/>
      </c>
      <c r="T322" t="str">
        <f t="shared" si="160"/>
        <v/>
      </c>
      <c r="U322" t="str">
        <f t="shared" si="160"/>
        <v/>
      </c>
      <c r="V322" t="str">
        <f t="shared" si="160"/>
        <v/>
      </c>
      <c r="W322" t="str">
        <f t="shared" si="160"/>
        <v/>
      </c>
      <c r="X322" t="str">
        <f t="shared" si="160"/>
        <v/>
      </c>
      <c r="Y322" t="str">
        <f t="shared" si="160"/>
        <v/>
      </c>
      <c r="Z322" t="str">
        <f t="shared" si="160"/>
        <v/>
      </c>
      <c r="AA322" t="str">
        <f t="shared" si="160"/>
        <v/>
      </c>
      <c r="AB322" t="str">
        <f t="shared" si="160"/>
        <v/>
      </c>
      <c r="AC322" t="str">
        <f t="shared" si="160"/>
        <v/>
      </c>
      <c r="AD322" t="str">
        <f t="shared" si="160"/>
        <v/>
      </c>
      <c r="AE322" t="str">
        <f t="shared" si="160"/>
        <v/>
      </c>
      <c r="AF322" t="str">
        <f t="shared" si="160"/>
        <v/>
      </c>
      <c r="AG322" t="str">
        <f t="shared" si="160"/>
        <v/>
      </c>
      <c r="AH322" t="str">
        <f t="shared" si="160"/>
        <v/>
      </c>
      <c r="AI322" t="str">
        <f t="shared" si="160"/>
        <v/>
      </c>
    </row>
    <row r="323" spans="1:35" x14ac:dyDescent="0.3">
      <c r="A323" t="str">
        <f>'Population Definitions'!A5</f>
        <v>Adult Prisoners</v>
      </c>
      <c r="B323" t="s">
        <v>9</v>
      </c>
      <c r="C323">
        <f>IF(SUMPRODUCT(--(E323:AI323&lt;&gt;""))=0,0,"N.A.")</f>
        <v>0</v>
      </c>
      <c r="D323" t="s">
        <v>10</v>
      </c>
      <c r="E323" t="str">
        <f t="shared" ref="E323:AI323" si="161">IF(E320="","",E320)</f>
        <v/>
      </c>
      <c r="F323" t="str">
        <f t="shared" si="161"/>
        <v/>
      </c>
      <c r="G323" t="str">
        <f t="shared" si="161"/>
        <v/>
      </c>
      <c r="H323" t="str">
        <f t="shared" si="161"/>
        <v/>
      </c>
      <c r="I323" t="str">
        <f t="shared" si="161"/>
        <v/>
      </c>
      <c r="J323" t="str">
        <f t="shared" si="161"/>
        <v/>
      </c>
      <c r="K323" t="str">
        <f t="shared" si="161"/>
        <v/>
      </c>
      <c r="L323" t="str">
        <f t="shared" si="161"/>
        <v/>
      </c>
      <c r="M323" t="str">
        <f t="shared" si="161"/>
        <v/>
      </c>
      <c r="N323" t="str">
        <f t="shared" si="161"/>
        <v/>
      </c>
      <c r="O323" t="str">
        <f t="shared" si="161"/>
        <v/>
      </c>
      <c r="P323" t="str">
        <f t="shared" si="161"/>
        <v/>
      </c>
      <c r="Q323" t="str">
        <f t="shared" si="161"/>
        <v/>
      </c>
      <c r="R323" t="str">
        <f t="shared" si="161"/>
        <v/>
      </c>
      <c r="S323" t="str">
        <f t="shared" si="161"/>
        <v/>
      </c>
      <c r="T323" t="str">
        <f t="shared" si="161"/>
        <v/>
      </c>
      <c r="U323" t="str">
        <f t="shared" si="161"/>
        <v/>
      </c>
      <c r="V323" t="str">
        <f t="shared" si="161"/>
        <v/>
      </c>
      <c r="W323" t="str">
        <f t="shared" si="161"/>
        <v/>
      </c>
      <c r="X323" t="str">
        <f t="shared" si="161"/>
        <v/>
      </c>
      <c r="Y323" t="str">
        <f t="shared" si="161"/>
        <v/>
      </c>
      <c r="Z323" t="str">
        <f t="shared" si="161"/>
        <v/>
      </c>
      <c r="AA323" t="str">
        <f t="shared" si="161"/>
        <v/>
      </c>
      <c r="AB323" t="str">
        <f t="shared" si="161"/>
        <v/>
      </c>
      <c r="AC323" t="str">
        <f t="shared" si="161"/>
        <v/>
      </c>
      <c r="AD323" t="str">
        <f t="shared" si="161"/>
        <v/>
      </c>
      <c r="AE323" t="str">
        <f t="shared" si="161"/>
        <v/>
      </c>
      <c r="AF323" t="str">
        <f t="shared" si="161"/>
        <v/>
      </c>
      <c r="AG323" t="str">
        <f t="shared" si="161"/>
        <v/>
      </c>
      <c r="AH323" t="str">
        <f t="shared" si="161"/>
        <v/>
      </c>
      <c r="AI323" t="str">
        <f t="shared" si="161"/>
        <v/>
      </c>
    </row>
    <row r="325" spans="1:35" x14ac:dyDescent="0.3">
      <c r="A325" t="s">
        <v>65</v>
      </c>
      <c r="B325" t="s">
        <v>7</v>
      </c>
      <c r="C325" t="s">
        <v>8</v>
      </c>
      <c r="E325">
        <v>2000</v>
      </c>
      <c r="F325">
        <v>2001</v>
      </c>
      <c r="G325">
        <v>2002</v>
      </c>
      <c r="H325">
        <v>2003</v>
      </c>
      <c r="I325">
        <v>2004</v>
      </c>
      <c r="J325">
        <v>2005</v>
      </c>
      <c r="K325">
        <v>2006</v>
      </c>
      <c r="L325">
        <v>2007</v>
      </c>
      <c r="M325">
        <v>2008</v>
      </c>
      <c r="N325">
        <v>2009</v>
      </c>
      <c r="O325">
        <v>2010</v>
      </c>
      <c r="P325">
        <v>2011</v>
      </c>
      <c r="Q325">
        <v>2012</v>
      </c>
      <c r="R325">
        <v>2013</v>
      </c>
      <c r="S325">
        <v>2014</v>
      </c>
      <c r="T325">
        <v>2015</v>
      </c>
      <c r="U325">
        <v>2016</v>
      </c>
      <c r="V325">
        <v>2017</v>
      </c>
      <c r="W325">
        <v>2018</v>
      </c>
      <c r="X325">
        <v>2019</v>
      </c>
      <c r="Y325">
        <v>2020</v>
      </c>
      <c r="Z325">
        <v>2021</v>
      </c>
      <c r="AA325">
        <v>2022</v>
      </c>
      <c r="AB325">
        <v>2023</v>
      </c>
      <c r="AC325">
        <v>2024</v>
      </c>
      <c r="AD325">
        <v>2025</v>
      </c>
      <c r="AE325">
        <v>2026</v>
      </c>
      <c r="AF325">
        <v>2027</v>
      </c>
      <c r="AG325">
        <v>2028</v>
      </c>
      <c r="AH325">
        <v>2029</v>
      </c>
      <c r="AI325">
        <v>2030</v>
      </c>
    </row>
    <row r="326" spans="1:35" x14ac:dyDescent="0.3">
      <c r="A326" t="str">
        <f>'Population Definitions'!A2</f>
        <v>School Age Children</v>
      </c>
      <c r="B326" t="s">
        <v>9</v>
      </c>
      <c r="C326">
        <f>IF(SUMPRODUCT(--(E326:AI326&lt;&gt;""))=0,0,"N.A.")</f>
        <v>0</v>
      </c>
      <c r="D326" t="s">
        <v>10</v>
      </c>
    </row>
    <row r="327" spans="1:35" x14ac:dyDescent="0.3">
      <c r="A327" t="str">
        <f>'Population Definitions'!A3</f>
        <v>Adults</v>
      </c>
      <c r="B327" t="s">
        <v>9</v>
      </c>
      <c r="C327">
        <f>IF(SUMPRODUCT(--(E327:AI327&lt;&gt;""))=0,0,"N.A.")</f>
        <v>0</v>
      </c>
      <c r="D327" t="s">
        <v>10</v>
      </c>
      <c r="E327" t="str">
        <f t="shared" ref="E327:AI327" si="162">IF(E326="","",E326)</f>
        <v/>
      </c>
      <c r="F327" t="str">
        <f t="shared" si="162"/>
        <v/>
      </c>
      <c r="G327" t="str">
        <f t="shared" si="162"/>
        <v/>
      </c>
      <c r="H327" t="str">
        <f t="shared" si="162"/>
        <v/>
      </c>
      <c r="I327" t="str">
        <f t="shared" si="162"/>
        <v/>
      </c>
      <c r="J327" t="str">
        <f t="shared" si="162"/>
        <v/>
      </c>
      <c r="K327" t="str">
        <f t="shared" si="162"/>
        <v/>
      </c>
      <c r="L327" t="str">
        <f t="shared" si="162"/>
        <v/>
      </c>
      <c r="M327" t="str">
        <f t="shared" si="162"/>
        <v/>
      </c>
      <c r="N327" t="str">
        <f t="shared" si="162"/>
        <v/>
      </c>
      <c r="O327" t="str">
        <f t="shared" si="162"/>
        <v/>
      </c>
      <c r="P327" t="str">
        <f t="shared" si="162"/>
        <v/>
      </c>
      <c r="Q327" t="str">
        <f t="shared" si="162"/>
        <v/>
      </c>
      <c r="R327" t="str">
        <f t="shared" si="162"/>
        <v/>
      </c>
      <c r="S327" t="str">
        <f t="shared" si="162"/>
        <v/>
      </c>
      <c r="T327" t="str">
        <f t="shared" si="162"/>
        <v/>
      </c>
      <c r="U327" t="str">
        <f t="shared" si="162"/>
        <v/>
      </c>
      <c r="V327" t="str">
        <f t="shared" si="162"/>
        <v/>
      </c>
      <c r="W327" t="str">
        <f t="shared" si="162"/>
        <v/>
      </c>
      <c r="X327" t="str">
        <f t="shared" si="162"/>
        <v/>
      </c>
      <c r="Y327" t="str">
        <f t="shared" si="162"/>
        <v/>
      </c>
      <c r="Z327" t="str">
        <f t="shared" si="162"/>
        <v/>
      </c>
      <c r="AA327" t="str">
        <f t="shared" si="162"/>
        <v/>
      </c>
      <c r="AB327" t="str">
        <f t="shared" si="162"/>
        <v/>
      </c>
      <c r="AC327" t="str">
        <f t="shared" si="162"/>
        <v/>
      </c>
      <c r="AD327" t="str">
        <f t="shared" si="162"/>
        <v/>
      </c>
      <c r="AE327" t="str">
        <f t="shared" si="162"/>
        <v/>
      </c>
      <c r="AF327" t="str">
        <f t="shared" si="162"/>
        <v/>
      </c>
      <c r="AG327" t="str">
        <f t="shared" si="162"/>
        <v/>
      </c>
      <c r="AH327" t="str">
        <f t="shared" si="162"/>
        <v/>
      </c>
      <c r="AI327" t="str">
        <f t="shared" si="162"/>
        <v/>
      </c>
    </row>
    <row r="328" spans="1:35" x14ac:dyDescent="0.3">
      <c r="A328" t="str">
        <f>'Population Definitions'!A4</f>
        <v>Juvenile Prisoners</v>
      </c>
      <c r="B328" t="s">
        <v>9</v>
      </c>
      <c r="C328">
        <f>IF(SUMPRODUCT(--(E328:AI328&lt;&gt;""))=0,0,"N.A.")</f>
        <v>0</v>
      </c>
      <c r="D328" t="s">
        <v>10</v>
      </c>
      <c r="E328" t="str">
        <f t="shared" ref="E328:AI328" si="163">IF(E326="","",E326)</f>
        <v/>
      </c>
      <c r="F328" t="str">
        <f t="shared" si="163"/>
        <v/>
      </c>
      <c r="G328" t="str">
        <f t="shared" si="163"/>
        <v/>
      </c>
      <c r="H328" t="str">
        <f t="shared" si="163"/>
        <v/>
      </c>
      <c r="I328" t="str">
        <f t="shared" si="163"/>
        <v/>
      </c>
      <c r="J328" t="str">
        <f t="shared" si="163"/>
        <v/>
      </c>
      <c r="K328" t="str">
        <f t="shared" si="163"/>
        <v/>
      </c>
      <c r="L328" t="str">
        <f t="shared" si="163"/>
        <v/>
      </c>
      <c r="M328" t="str">
        <f t="shared" si="163"/>
        <v/>
      </c>
      <c r="N328" t="str">
        <f t="shared" si="163"/>
        <v/>
      </c>
      <c r="O328" t="str">
        <f t="shared" si="163"/>
        <v/>
      </c>
      <c r="P328" t="str">
        <f t="shared" si="163"/>
        <v/>
      </c>
      <c r="Q328" t="str">
        <f t="shared" si="163"/>
        <v/>
      </c>
      <c r="R328" t="str">
        <f t="shared" si="163"/>
        <v/>
      </c>
      <c r="S328" t="str">
        <f t="shared" si="163"/>
        <v/>
      </c>
      <c r="T328" t="str">
        <f t="shared" si="163"/>
        <v/>
      </c>
      <c r="U328" t="str">
        <f t="shared" si="163"/>
        <v/>
      </c>
      <c r="V328" t="str">
        <f t="shared" si="163"/>
        <v/>
      </c>
      <c r="W328" t="str">
        <f t="shared" si="163"/>
        <v/>
      </c>
      <c r="X328" t="str">
        <f t="shared" si="163"/>
        <v/>
      </c>
      <c r="Y328" t="str">
        <f t="shared" si="163"/>
        <v/>
      </c>
      <c r="Z328" t="str">
        <f t="shared" si="163"/>
        <v/>
      </c>
      <c r="AA328" t="str">
        <f t="shared" si="163"/>
        <v/>
      </c>
      <c r="AB328" t="str">
        <f t="shared" si="163"/>
        <v/>
      </c>
      <c r="AC328" t="str">
        <f t="shared" si="163"/>
        <v/>
      </c>
      <c r="AD328" t="str">
        <f t="shared" si="163"/>
        <v/>
      </c>
      <c r="AE328" t="str">
        <f t="shared" si="163"/>
        <v/>
      </c>
      <c r="AF328" t="str">
        <f t="shared" si="163"/>
        <v/>
      </c>
      <c r="AG328" t="str">
        <f t="shared" si="163"/>
        <v/>
      </c>
      <c r="AH328" t="str">
        <f t="shared" si="163"/>
        <v/>
      </c>
      <c r="AI328" t="str">
        <f t="shared" si="163"/>
        <v/>
      </c>
    </row>
    <row r="329" spans="1:35" x14ac:dyDescent="0.3">
      <c r="A329" t="str">
        <f>'Population Definitions'!A5</f>
        <v>Adult Prisoners</v>
      </c>
      <c r="B329" t="s">
        <v>9</v>
      </c>
      <c r="C329">
        <f>IF(SUMPRODUCT(--(E329:AI329&lt;&gt;""))=0,0,"N.A.")</f>
        <v>0</v>
      </c>
      <c r="D329" t="s">
        <v>10</v>
      </c>
      <c r="E329" t="str">
        <f t="shared" ref="E329:AI329" si="164">IF(E326="","",E326)</f>
        <v/>
      </c>
      <c r="F329" t="str">
        <f t="shared" si="164"/>
        <v/>
      </c>
      <c r="G329" t="str">
        <f t="shared" si="164"/>
        <v/>
      </c>
      <c r="H329" t="str">
        <f t="shared" si="164"/>
        <v/>
      </c>
      <c r="I329" t="str">
        <f t="shared" si="164"/>
        <v/>
      </c>
      <c r="J329" t="str">
        <f t="shared" si="164"/>
        <v/>
      </c>
      <c r="K329" t="str">
        <f t="shared" si="164"/>
        <v/>
      </c>
      <c r="L329" t="str">
        <f t="shared" si="164"/>
        <v/>
      </c>
      <c r="M329" t="str">
        <f t="shared" si="164"/>
        <v/>
      </c>
      <c r="N329" t="str">
        <f t="shared" si="164"/>
        <v/>
      </c>
      <c r="O329" t="str">
        <f t="shared" si="164"/>
        <v/>
      </c>
      <c r="P329" t="str">
        <f t="shared" si="164"/>
        <v/>
      </c>
      <c r="Q329" t="str">
        <f t="shared" si="164"/>
        <v/>
      </c>
      <c r="R329" t="str">
        <f t="shared" si="164"/>
        <v/>
      </c>
      <c r="S329" t="str">
        <f t="shared" si="164"/>
        <v/>
      </c>
      <c r="T329" t="str">
        <f t="shared" si="164"/>
        <v/>
      </c>
      <c r="U329" t="str">
        <f t="shared" si="164"/>
        <v/>
      </c>
      <c r="V329" t="str">
        <f t="shared" si="164"/>
        <v/>
      </c>
      <c r="W329" t="str">
        <f t="shared" si="164"/>
        <v/>
      </c>
      <c r="X329" t="str">
        <f t="shared" si="164"/>
        <v/>
      </c>
      <c r="Y329" t="str">
        <f t="shared" si="164"/>
        <v/>
      </c>
      <c r="Z329" t="str">
        <f t="shared" si="164"/>
        <v/>
      </c>
      <c r="AA329" t="str">
        <f t="shared" si="164"/>
        <v/>
      </c>
      <c r="AB329" t="str">
        <f t="shared" si="164"/>
        <v/>
      </c>
      <c r="AC329" t="str">
        <f t="shared" si="164"/>
        <v/>
      </c>
      <c r="AD329" t="str">
        <f t="shared" si="164"/>
        <v/>
      </c>
      <c r="AE329" t="str">
        <f t="shared" si="164"/>
        <v/>
      </c>
      <c r="AF329" t="str">
        <f t="shared" si="164"/>
        <v/>
      </c>
      <c r="AG329" t="str">
        <f t="shared" si="164"/>
        <v/>
      </c>
      <c r="AH329" t="str">
        <f t="shared" si="164"/>
        <v/>
      </c>
      <c r="AI329" t="str">
        <f t="shared" si="164"/>
        <v/>
      </c>
    </row>
    <row r="331" spans="1:35" x14ac:dyDescent="0.3">
      <c r="A331" t="s">
        <v>66</v>
      </c>
      <c r="B331" t="s">
        <v>7</v>
      </c>
      <c r="C331" t="s">
        <v>8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 x14ac:dyDescent="0.3">
      <c r="A332" t="str">
        <f>'Population Definitions'!A2</f>
        <v>School Age Children</v>
      </c>
      <c r="B332" t="s">
        <v>9</v>
      </c>
      <c r="C332">
        <f>IF(SUMPRODUCT(--(E332:AI332&lt;&gt;""))=0,0,"N.A.")</f>
        <v>0</v>
      </c>
      <c r="D332" t="s">
        <v>10</v>
      </c>
    </row>
    <row r="333" spans="1:35" x14ac:dyDescent="0.3">
      <c r="A333" t="str">
        <f>'Population Definitions'!A3</f>
        <v>Adults</v>
      </c>
      <c r="B333" t="s">
        <v>9</v>
      </c>
      <c r="C333">
        <f>IF(SUMPRODUCT(--(E333:AI333&lt;&gt;""))=0,0,"N.A.")</f>
        <v>0</v>
      </c>
      <c r="D333" t="s">
        <v>10</v>
      </c>
      <c r="E333" t="str">
        <f t="shared" ref="E333:AI333" si="165">IF(E332="","",E332)</f>
        <v/>
      </c>
      <c r="F333" t="str">
        <f t="shared" si="165"/>
        <v/>
      </c>
      <c r="G333" t="str">
        <f t="shared" si="165"/>
        <v/>
      </c>
      <c r="H333" t="str">
        <f t="shared" si="165"/>
        <v/>
      </c>
      <c r="I333" t="str">
        <f t="shared" si="165"/>
        <v/>
      </c>
      <c r="J333" t="str">
        <f t="shared" si="165"/>
        <v/>
      </c>
      <c r="K333" t="str">
        <f t="shared" si="165"/>
        <v/>
      </c>
      <c r="L333" t="str">
        <f t="shared" si="165"/>
        <v/>
      </c>
      <c r="M333" t="str">
        <f t="shared" si="165"/>
        <v/>
      </c>
      <c r="N333" t="str">
        <f t="shared" si="165"/>
        <v/>
      </c>
      <c r="O333" t="str">
        <f t="shared" si="165"/>
        <v/>
      </c>
      <c r="P333" t="str">
        <f t="shared" si="165"/>
        <v/>
      </c>
      <c r="Q333" t="str">
        <f t="shared" si="165"/>
        <v/>
      </c>
      <c r="R333" t="str">
        <f t="shared" si="165"/>
        <v/>
      </c>
      <c r="S333" t="str">
        <f t="shared" si="165"/>
        <v/>
      </c>
      <c r="T333" t="str">
        <f t="shared" si="165"/>
        <v/>
      </c>
      <c r="U333" t="str">
        <f t="shared" si="165"/>
        <v/>
      </c>
      <c r="V333" t="str">
        <f t="shared" si="165"/>
        <v/>
      </c>
      <c r="W333" t="str">
        <f t="shared" si="165"/>
        <v/>
      </c>
      <c r="X333" t="str">
        <f t="shared" si="165"/>
        <v/>
      </c>
      <c r="Y333" t="str">
        <f t="shared" si="165"/>
        <v/>
      </c>
      <c r="Z333" t="str">
        <f t="shared" si="165"/>
        <v/>
      </c>
      <c r="AA333" t="str">
        <f t="shared" si="165"/>
        <v/>
      </c>
      <c r="AB333" t="str">
        <f t="shared" si="165"/>
        <v/>
      </c>
      <c r="AC333" t="str">
        <f t="shared" si="165"/>
        <v/>
      </c>
      <c r="AD333" t="str">
        <f t="shared" si="165"/>
        <v/>
      </c>
      <c r="AE333" t="str">
        <f t="shared" si="165"/>
        <v/>
      </c>
      <c r="AF333" t="str">
        <f t="shared" si="165"/>
        <v/>
      </c>
      <c r="AG333" t="str">
        <f t="shared" si="165"/>
        <v/>
      </c>
      <c r="AH333" t="str">
        <f t="shared" si="165"/>
        <v/>
      </c>
      <c r="AI333" t="str">
        <f t="shared" si="165"/>
        <v/>
      </c>
    </row>
    <row r="334" spans="1:35" x14ac:dyDescent="0.3">
      <c r="A334" t="str">
        <f>'Population Definitions'!A4</f>
        <v>Juvenile Prisoners</v>
      </c>
      <c r="B334" t="s">
        <v>9</v>
      </c>
      <c r="C334">
        <f>IF(SUMPRODUCT(--(E334:AI334&lt;&gt;""))=0,0,"N.A.")</f>
        <v>0</v>
      </c>
      <c r="D334" t="s">
        <v>10</v>
      </c>
      <c r="E334" t="str">
        <f t="shared" ref="E334:AI334" si="166">IF(E332="","",E332)</f>
        <v/>
      </c>
      <c r="F334" t="str">
        <f t="shared" si="166"/>
        <v/>
      </c>
      <c r="G334" t="str">
        <f t="shared" si="166"/>
        <v/>
      </c>
      <c r="H334" t="str">
        <f t="shared" si="166"/>
        <v/>
      </c>
      <c r="I334" t="str">
        <f t="shared" si="166"/>
        <v/>
      </c>
      <c r="J334" t="str">
        <f t="shared" si="166"/>
        <v/>
      </c>
      <c r="K334" t="str">
        <f t="shared" si="166"/>
        <v/>
      </c>
      <c r="L334" t="str">
        <f t="shared" si="166"/>
        <v/>
      </c>
      <c r="M334" t="str">
        <f t="shared" si="166"/>
        <v/>
      </c>
      <c r="N334" t="str">
        <f t="shared" si="166"/>
        <v/>
      </c>
      <c r="O334" t="str">
        <f t="shared" si="166"/>
        <v/>
      </c>
      <c r="P334" t="str">
        <f t="shared" si="166"/>
        <v/>
      </c>
      <c r="Q334" t="str">
        <f t="shared" si="166"/>
        <v/>
      </c>
      <c r="R334" t="str">
        <f t="shared" si="166"/>
        <v/>
      </c>
      <c r="S334" t="str">
        <f t="shared" si="166"/>
        <v/>
      </c>
      <c r="T334" t="str">
        <f t="shared" si="166"/>
        <v/>
      </c>
      <c r="U334" t="str">
        <f t="shared" si="166"/>
        <v/>
      </c>
      <c r="V334" t="str">
        <f t="shared" si="166"/>
        <v/>
      </c>
      <c r="W334" t="str">
        <f t="shared" si="166"/>
        <v/>
      </c>
      <c r="X334" t="str">
        <f t="shared" si="166"/>
        <v/>
      </c>
      <c r="Y334" t="str">
        <f t="shared" si="166"/>
        <v/>
      </c>
      <c r="Z334" t="str">
        <f t="shared" si="166"/>
        <v/>
      </c>
      <c r="AA334" t="str">
        <f t="shared" si="166"/>
        <v/>
      </c>
      <c r="AB334" t="str">
        <f t="shared" si="166"/>
        <v/>
      </c>
      <c r="AC334" t="str">
        <f t="shared" si="166"/>
        <v/>
      </c>
      <c r="AD334" t="str">
        <f t="shared" si="166"/>
        <v/>
      </c>
      <c r="AE334" t="str">
        <f t="shared" si="166"/>
        <v/>
      </c>
      <c r="AF334" t="str">
        <f t="shared" si="166"/>
        <v/>
      </c>
      <c r="AG334" t="str">
        <f t="shared" si="166"/>
        <v/>
      </c>
      <c r="AH334" t="str">
        <f t="shared" si="166"/>
        <v/>
      </c>
      <c r="AI334" t="str">
        <f t="shared" si="166"/>
        <v/>
      </c>
    </row>
    <row r="335" spans="1:35" x14ac:dyDescent="0.3">
      <c r="A335" t="str">
        <f>'Population Definitions'!A5</f>
        <v>Adult Prisoners</v>
      </c>
      <c r="B335" t="s">
        <v>9</v>
      </c>
      <c r="C335">
        <f>IF(SUMPRODUCT(--(E335:AI335&lt;&gt;""))=0,0,"N.A.")</f>
        <v>0</v>
      </c>
      <c r="D335" t="s">
        <v>10</v>
      </c>
      <c r="E335" t="str">
        <f t="shared" ref="E335:AI335" si="167">IF(E332="","",E332)</f>
        <v/>
      </c>
      <c r="F335" t="str">
        <f t="shared" si="167"/>
        <v/>
      </c>
      <c r="G335" t="str">
        <f t="shared" si="167"/>
        <v/>
      </c>
      <c r="H335" t="str">
        <f t="shared" si="167"/>
        <v/>
      </c>
      <c r="I335" t="str">
        <f t="shared" si="167"/>
        <v/>
      </c>
      <c r="J335" t="str">
        <f t="shared" si="167"/>
        <v/>
      </c>
      <c r="K335" t="str">
        <f t="shared" si="167"/>
        <v/>
      </c>
      <c r="L335" t="str">
        <f t="shared" si="167"/>
        <v/>
      </c>
      <c r="M335" t="str">
        <f t="shared" si="167"/>
        <v/>
      </c>
      <c r="N335" t="str">
        <f t="shared" si="167"/>
        <v/>
      </c>
      <c r="O335" t="str">
        <f t="shared" si="167"/>
        <v/>
      </c>
      <c r="P335" t="str">
        <f t="shared" si="167"/>
        <v/>
      </c>
      <c r="Q335" t="str">
        <f t="shared" si="167"/>
        <v/>
      </c>
      <c r="R335" t="str">
        <f t="shared" si="167"/>
        <v/>
      </c>
      <c r="S335" t="str">
        <f t="shared" si="167"/>
        <v/>
      </c>
      <c r="T335" t="str">
        <f t="shared" si="167"/>
        <v/>
      </c>
      <c r="U335" t="str">
        <f t="shared" si="167"/>
        <v/>
      </c>
      <c r="V335" t="str">
        <f t="shared" si="167"/>
        <v/>
      </c>
      <c r="W335" t="str">
        <f t="shared" si="167"/>
        <v/>
      </c>
      <c r="X335" t="str">
        <f t="shared" si="167"/>
        <v/>
      </c>
      <c r="Y335" t="str">
        <f t="shared" si="167"/>
        <v/>
      </c>
      <c r="Z335" t="str">
        <f t="shared" si="167"/>
        <v/>
      </c>
      <c r="AA335" t="str">
        <f t="shared" si="167"/>
        <v/>
      </c>
      <c r="AB335" t="str">
        <f t="shared" si="167"/>
        <v/>
      </c>
      <c r="AC335" t="str">
        <f t="shared" si="167"/>
        <v/>
      </c>
      <c r="AD335" t="str">
        <f t="shared" si="167"/>
        <v/>
      </c>
      <c r="AE335" t="str">
        <f t="shared" si="167"/>
        <v/>
      </c>
      <c r="AF335" t="str">
        <f t="shared" si="167"/>
        <v/>
      </c>
      <c r="AG335" t="str">
        <f t="shared" si="167"/>
        <v/>
      </c>
      <c r="AH335" t="str">
        <f t="shared" si="167"/>
        <v/>
      </c>
      <c r="AI335" t="str">
        <f t="shared" si="167"/>
        <v/>
      </c>
    </row>
    <row r="337" spans="1:35" x14ac:dyDescent="0.3">
      <c r="A337" t="s">
        <v>67</v>
      </c>
      <c r="B337" t="s">
        <v>7</v>
      </c>
      <c r="C337" t="s">
        <v>8</v>
      </c>
      <c r="E337">
        <v>2000</v>
      </c>
      <c r="F337">
        <v>2001</v>
      </c>
      <c r="G337">
        <v>2002</v>
      </c>
      <c r="H337">
        <v>2003</v>
      </c>
      <c r="I337">
        <v>2004</v>
      </c>
      <c r="J337">
        <v>2005</v>
      </c>
      <c r="K337">
        <v>2006</v>
      </c>
      <c r="L337">
        <v>2007</v>
      </c>
      <c r="M337">
        <v>2008</v>
      </c>
      <c r="N337">
        <v>2009</v>
      </c>
      <c r="O337">
        <v>2010</v>
      </c>
      <c r="P337">
        <v>2011</v>
      </c>
      <c r="Q337">
        <v>2012</v>
      </c>
      <c r="R337">
        <v>2013</v>
      </c>
      <c r="S337">
        <v>2014</v>
      </c>
      <c r="T337">
        <v>2015</v>
      </c>
      <c r="U337">
        <v>2016</v>
      </c>
      <c r="V337">
        <v>2017</v>
      </c>
      <c r="W337">
        <v>2018</v>
      </c>
      <c r="X337">
        <v>2019</v>
      </c>
      <c r="Y337">
        <v>2020</v>
      </c>
      <c r="Z337">
        <v>2021</v>
      </c>
      <c r="AA337">
        <v>2022</v>
      </c>
      <c r="AB337">
        <v>2023</v>
      </c>
      <c r="AC337">
        <v>2024</v>
      </c>
      <c r="AD337">
        <v>2025</v>
      </c>
      <c r="AE337">
        <v>2026</v>
      </c>
      <c r="AF337">
        <v>2027</v>
      </c>
      <c r="AG337">
        <v>2028</v>
      </c>
      <c r="AH337">
        <v>2029</v>
      </c>
      <c r="AI337">
        <v>2030</v>
      </c>
    </row>
    <row r="338" spans="1:35" x14ac:dyDescent="0.3">
      <c r="A338" t="str">
        <f>'Population Definitions'!A2</f>
        <v>School Age Children</v>
      </c>
      <c r="B338" t="s">
        <v>9</v>
      </c>
      <c r="C338">
        <f>IF(SUMPRODUCT(--(E338:AI338&lt;&gt;""))=0,0,"N.A.")</f>
        <v>0</v>
      </c>
      <c r="D338" t="s">
        <v>10</v>
      </c>
    </row>
    <row r="339" spans="1:35" x14ac:dyDescent="0.3">
      <c r="A339" t="str">
        <f>'Population Definitions'!A3</f>
        <v>Adults</v>
      </c>
      <c r="B339" t="s">
        <v>9</v>
      </c>
      <c r="C339">
        <f>IF(SUMPRODUCT(--(E339:AI339&lt;&gt;""))=0,0,"N.A.")</f>
        <v>0</v>
      </c>
      <c r="D339" t="s">
        <v>10</v>
      </c>
      <c r="E339" t="str">
        <f t="shared" ref="E339:AI339" si="168">IF(E338="","",E338)</f>
        <v/>
      </c>
      <c r="F339" t="str">
        <f t="shared" si="168"/>
        <v/>
      </c>
      <c r="G339" t="str">
        <f t="shared" si="168"/>
        <v/>
      </c>
      <c r="H339" t="str">
        <f t="shared" si="168"/>
        <v/>
      </c>
      <c r="I339" t="str">
        <f t="shared" si="168"/>
        <v/>
      </c>
      <c r="J339" t="str">
        <f t="shared" si="168"/>
        <v/>
      </c>
      <c r="K339" t="str">
        <f t="shared" si="168"/>
        <v/>
      </c>
      <c r="L339" t="str">
        <f t="shared" si="168"/>
        <v/>
      </c>
      <c r="M339" t="str">
        <f t="shared" si="168"/>
        <v/>
      </c>
      <c r="N339" t="str">
        <f t="shared" si="168"/>
        <v/>
      </c>
      <c r="O339" t="str">
        <f t="shared" si="168"/>
        <v/>
      </c>
      <c r="P339" t="str">
        <f t="shared" si="168"/>
        <v/>
      </c>
      <c r="Q339" t="str">
        <f t="shared" si="168"/>
        <v/>
      </c>
      <c r="R339" t="str">
        <f t="shared" si="168"/>
        <v/>
      </c>
      <c r="S339" t="str">
        <f t="shared" si="168"/>
        <v/>
      </c>
      <c r="T339" t="str">
        <f t="shared" si="168"/>
        <v/>
      </c>
      <c r="U339" t="str">
        <f t="shared" si="168"/>
        <v/>
      </c>
      <c r="V339" t="str">
        <f t="shared" si="168"/>
        <v/>
      </c>
      <c r="W339" t="str">
        <f t="shared" si="168"/>
        <v/>
      </c>
      <c r="X339" t="str">
        <f t="shared" si="168"/>
        <v/>
      </c>
      <c r="Y339" t="str">
        <f t="shared" si="168"/>
        <v/>
      </c>
      <c r="Z339" t="str">
        <f t="shared" si="168"/>
        <v/>
      </c>
      <c r="AA339" t="str">
        <f t="shared" si="168"/>
        <v/>
      </c>
      <c r="AB339" t="str">
        <f t="shared" si="168"/>
        <v/>
      </c>
      <c r="AC339" t="str">
        <f t="shared" si="168"/>
        <v/>
      </c>
      <c r="AD339" t="str">
        <f t="shared" si="168"/>
        <v/>
      </c>
      <c r="AE339" t="str">
        <f t="shared" si="168"/>
        <v/>
      </c>
      <c r="AF339" t="str">
        <f t="shared" si="168"/>
        <v/>
      </c>
      <c r="AG339" t="str">
        <f t="shared" si="168"/>
        <v/>
      </c>
      <c r="AH339" t="str">
        <f t="shared" si="168"/>
        <v/>
      </c>
      <c r="AI339" t="str">
        <f t="shared" si="168"/>
        <v/>
      </c>
    </row>
    <row r="340" spans="1:35" x14ac:dyDescent="0.3">
      <c r="A340" t="str">
        <f>'Population Definitions'!A4</f>
        <v>Juvenile Prisoners</v>
      </c>
      <c r="B340" t="s">
        <v>9</v>
      </c>
      <c r="C340">
        <f>IF(SUMPRODUCT(--(E340:AI340&lt;&gt;""))=0,0,"N.A.")</f>
        <v>0</v>
      </c>
      <c r="D340" t="s">
        <v>10</v>
      </c>
      <c r="E340" t="str">
        <f t="shared" ref="E340:AI340" si="169">IF(E338="","",E338)</f>
        <v/>
      </c>
      <c r="F340" t="str">
        <f t="shared" si="169"/>
        <v/>
      </c>
      <c r="G340" t="str">
        <f t="shared" si="169"/>
        <v/>
      </c>
      <c r="H340" t="str">
        <f t="shared" si="169"/>
        <v/>
      </c>
      <c r="I340" t="str">
        <f t="shared" si="169"/>
        <v/>
      </c>
      <c r="J340" t="str">
        <f t="shared" si="169"/>
        <v/>
      </c>
      <c r="K340" t="str">
        <f t="shared" si="169"/>
        <v/>
      </c>
      <c r="L340" t="str">
        <f t="shared" si="169"/>
        <v/>
      </c>
      <c r="M340" t="str">
        <f t="shared" si="169"/>
        <v/>
      </c>
      <c r="N340" t="str">
        <f t="shared" si="169"/>
        <v/>
      </c>
      <c r="O340" t="str">
        <f t="shared" si="169"/>
        <v/>
      </c>
      <c r="P340" t="str">
        <f t="shared" si="169"/>
        <v/>
      </c>
      <c r="Q340" t="str">
        <f t="shared" si="169"/>
        <v/>
      </c>
      <c r="R340" t="str">
        <f t="shared" si="169"/>
        <v/>
      </c>
      <c r="S340" t="str">
        <f t="shared" si="169"/>
        <v/>
      </c>
      <c r="T340" t="str">
        <f t="shared" si="169"/>
        <v/>
      </c>
      <c r="U340" t="str">
        <f t="shared" si="169"/>
        <v/>
      </c>
      <c r="V340" t="str">
        <f t="shared" si="169"/>
        <v/>
      </c>
      <c r="W340" t="str">
        <f t="shared" si="169"/>
        <v/>
      </c>
      <c r="X340" t="str">
        <f t="shared" si="169"/>
        <v/>
      </c>
      <c r="Y340" t="str">
        <f t="shared" si="169"/>
        <v/>
      </c>
      <c r="Z340" t="str">
        <f t="shared" si="169"/>
        <v/>
      </c>
      <c r="AA340" t="str">
        <f t="shared" si="169"/>
        <v/>
      </c>
      <c r="AB340" t="str">
        <f t="shared" si="169"/>
        <v/>
      </c>
      <c r="AC340" t="str">
        <f t="shared" si="169"/>
        <v/>
      </c>
      <c r="AD340" t="str">
        <f t="shared" si="169"/>
        <v/>
      </c>
      <c r="AE340" t="str">
        <f t="shared" si="169"/>
        <v/>
      </c>
      <c r="AF340" t="str">
        <f t="shared" si="169"/>
        <v/>
      </c>
      <c r="AG340" t="str">
        <f t="shared" si="169"/>
        <v/>
      </c>
      <c r="AH340" t="str">
        <f t="shared" si="169"/>
        <v/>
      </c>
      <c r="AI340" t="str">
        <f t="shared" si="169"/>
        <v/>
      </c>
    </row>
    <row r="341" spans="1:35" x14ac:dyDescent="0.3">
      <c r="A341" t="str">
        <f>'Population Definitions'!A5</f>
        <v>Adult Prisoners</v>
      </c>
      <c r="B341" t="s">
        <v>9</v>
      </c>
      <c r="C341">
        <f>IF(SUMPRODUCT(--(E341:AI341&lt;&gt;""))=0,0,"N.A.")</f>
        <v>0</v>
      </c>
      <c r="D341" t="s">
        <v>10</v>
      </c>
      <c r="E341" t="str">
        <f t="shared" ref="E341:AI341" si="170">IF(E338="","",E338)</f>
        <v/>
      </c>
      <c r="F341" t="str">
        <f t="shared" si="170"/>
        <v/>
      </c>
      <c r="G341" t="str">
        <f t="shared" si="170"/>
        <v/>
      </c>
      <c r="H341" t="str">
        <f t="shared" si="170"/>
        <v/>
      </c>
      <c r="I341" t="str">
        <f t="shared" si="170"/>
        <v/>
      </c>
      <c r="J341" t="str">
        <f t="shared" si="170"/>
        <v/>
      </c>
      <c r="K341" t="str">
        <f t="shared" si="170"/>
        <v/>
      </c>
      <c r="L341" t="str">
        <f t="shared" si="170"/>
        <v/>
      </c>
      <c r="M341" t="str">
        <f t="shared" si="170"/>
        <v/>
      </c>
      <c r="N341" t="str">
        <f t="shared" si="170"/>
        <v/>
      </c>
      <c r="O341" t="str">
        <f t="shared" si="170"/>
        <v/>
      </c>
      <c r="P341" t="str">
        <f t="shared" si="170"/>
        <v/>
      </c>
      <c r="Q341" t="str">
        <f t="shared" si="170"/>
        <v/>
      </c>
      <c r="R341" t="str">
        <f t="shared" si="170"/>
        <v/>
      </c>
      <c r="S341" t="str">
        <f t="shared" si="170"/>
        <v/>
      </c>
      <c r="T341" t="str">
        <f t="shared" si="170"/>
        <v/>
      </c>
      <c r="U341" t="str">
        <f t="shared" si="170"/>
        <v/>
      </c>
      <c r="V341" t="str">
        <f t="shared" si="170"/>
        <v/>
      </c>
      <c r="W341" t="str">
        <f t="shared" si="170"/>
        <v/>
      </c>
      <c r="X341" t="str">
        <f t="shared" si="170"/>
        <v/>
      </c>
      <c r="Y341" t="str">
        <f t="shared" si="170"/>
        <v/>
      </c>
      <c r="Z341" t="str">
        <f t="shared" si="170"/>
        <v/>
      </c>
      <c r="AA341" t="str">
        <f t="shared" si="170"/>
        <v/>
      </c>
      <c r="AB341" t="str">
        <f t="shared" si="170"/>
        <v/>
      </c>
      <c r="AC341" t="str">
        <f t="shared" si="170"/>
        <v/>
      </c>
      <c r="AD341" t="str">
        <f t="shared" si="170"/>
        <v/>
      </c>
      <c r="AE341" t="str">
        <f t="shared" si="170"/>
        <v/>
      </c>
      <c r="AF341" t="str">
        <f t="shared" si="170"/>
        <v/>
      </c>
      <c r="AG341" t="str">
        <f t="shared" si="170"/>
        <v/>
      </c>
      <c r="AH341" t="str">
        <f t="shared" si="170"/>
        <v/>
      </c>
      <c r="AI341" t="str">
        <f t="shared" si="170"/>
        <v/>
      </c>
    </row>
    <row r="343" spans="1:35" x14ac:dyDescent="0.3">
      <c r="A343" t="s">
        <v>68</v>
      </c>
      <c r="B343" t="s">
        <v>7</v>
      </c>
      <c r="C343" t="s">
        <v>8</v>
      </c>
      <c r="E343">
        <v>2000</v>
      </c>
      <c r="F343">
        <v>2001</v>
      </c>
      <c r="G343">
        <v>2002</v>
      </c>
      <c r="H343">
        <v>2003</v>
      </c>
      <c r="I343">
        <v>2004</v>
      </c>
      <c r="J343">
        <v>2005</v>
      </c>
      <c r="K343">
        <v>2006</v>
      </c>
      <c r="L343">
        <v>2007</v>
      </c>
      <c r="M343">
        <v>2008</v>
      </c>
      <c r="N343">
        <v>2009</v>
      </c>
      <c r="O343">
        <v>2010</v>
      </c>
      <c r="P343">
        <v>2011</v>
      </c>
      <c r="Q343">
        <v>2012</v>
      </c>
      <c r="R343">
        <v>2013</v>
      </c>
      <c r="S343">
        <v>2014</v>
      </c>
      <c r="T343">
        <v>2015</v>
      </c>
      <c r="U343">
        <v>2016</v>
      </c>
      <c r="V343">
        <v>2017</v>
      </c>
      <c r="W343">
        <v>2018</v>
      </c>
      <c r="X343">
        <v>2019</v>
      </c>
      <c r="Y343">
        <v>2020</v>
      </c>
      <c r="Z343">
        <v>2021</v>
      </c>
      <c r="AA343">
        <v>2022</v>
      </c>
      <c r="AB343">
        <v>2023</v>
      </c>
      <c r="AC343">
        <v>2024</v>
      </c>
      <c r="AD343">
        <v>2025</v>
      </c>
      <c r="AE343">
        <v>2026</v>
      </c>
      <c r="AF343">
        <v>2027</v>
      </c>
      <c r="AG343">
        <v>2028</v>
      </c>
      <c r="AH343">
        <v>2029</v>
      </c>
      <c r="AI343">
        <v>2030</v>
      </c>
    </row>
    <row r="344" spans="1:35" x14ac:dyDescent="0.3">
      <c r="A344" t="str">
        <f>'Population Definitions'!A2</f>
        <v>School Age Children</v>
      </c>
      <c r="B344" t="s">
        <v>9</v>
      </c>
      <c r="C344">
        <f>IF(SUMPRODUCT(--(E344:AI344&lt;&gt;""))=0,0,"N.A.")</f>
        <v>0</v>
      </c>
      <c r="D344" t="s">
        <v>10</v>
      </c>
    </row>
    <row r="345" spans="1:35" x14ac:dyDescent="0.3">
      <c r="A345" t="str">
        <f>'Population Definitions'!A3</f>
        <v>Adults</v>
      </c>
      <c r="B345" t="s">
        <v>9</v>
      </c>
      <c r="C345">
        <f>IF(SUMPRODUCT(--(E345:AI345&lt;&gt;""))=0,0,"N.A.")</f>
        <v>0</v>
      </c>
      <c r="D345" t="s">
        <v>10</v>
      </c>
      <c r="E345" t="str">
        <f t="shared" ref="E345:AI345" si="171">IF(E344="","",E344)</f>
        <v/>
      </c>
      <c r="F345" t="str">
        <f t="shared" si="171"/>
        <v/>
      </c>
      <c r="G345" t="str">
        <f t="shared" si="171"/>
        <v/>
      </c>
      <c r="H345" t="str">
        <f t="shared" si="171"/>
        <v/>
      </c>
      <c r="I345" t="str">
        <f t="shared" si="171"/>
        <v/>
      </c>
      <c r="J345" t="str">
        <f t="shared" si="171"/>
        <v/>
      </c>
      <c r="K345" t="str">
        <f t="shared" si="171"/>
        <v/>
      </c>
      <c r="L345" t="str">
        <f t="shared" si="171"/>
        <v/>
      </c>
      <c r="M345" t="str">
        <f t="shared" si="171"/>
        <v/>
      </c>
      <c r="N345" t="str">
        <f t="shared" si="171"/>
        <v/>
      </c>
      <c r="O345" t="str">
        <f t="shared" si="171"/>
        <v/>
      </c>
      <c r="P345" t="str">
        <f t="shared" si="171"/>
        <v/>
      </c>
      <c r="Q345" t="str">
        <f t="shared" si="171"/>
        <v/>
      </c>
      <c r="R345" t="str">
        <f t="shared" si="171"/>
        <v/>
      </c>
      <c r="S345" t="str">
        <f t="shared" si="171"/>
        <v/>
      </c>
      <c r="T345" t="str">
        <f t="shared" si="171"/>
        <v/>
      </c>
      <c r="U345" t="str">
        <f t="shared" si="171"/>
        <v/>
      </c>
      <c r="V345" t="str">
        <f t="shared" si="171"/>
        <v/>
      </c>
      <c r="W345" t="str">
        <f t="shared" si="171"/>
        <v/>
      </c>
      <c r="X345" t="str">
        <f t="shared" si="171"/>
        <v/>
      </c>
      <c r="Y345" t="str">
        <f t="shared" si="171"/>
        <v/>
      </c>
      <c r="Z345" t="str">
        <f t="shared" si="171"/>
        <v/>
      </c>
      <c r="AA345" t="str">
        <f t="shared" si="171"/>
        <v/>
      </c>
      <c r="AB345" t="str">
        <f t="shared" si="171"/>
        <v/>
      </c>
      <c r="AC345" t="str">
        <f t="shared" si="171"/>
        <v/>
      </c>
      <c r="AD345" t="str">
        <f t="shared" si="171"/>
        <v/>
      </c>
      <c r="AE345" t="str">
        <f t="shared" si="171"/>
        <v/>
      </c>
      <c r="AF345" t="str">
        <f t="shared" si="171"/>
        <v/>
      </c>
      <c r="AG345" t="str">
        <f t="shared" si="171"/>
        <v/>
      </c>
      <c r="AH345" t="str">
        <f t="shared" si="171"/>
        <v/>
      </c>
      <c r="AI345" t="str">
        <f t="shared" si="171"/>
        <v/>
      </c>
    </row>
    <row r="346" spans="1:35" x14ac:dyDescent="0.3">
      <c r="A346" t="str">
        <f>'Population Definitions'!A4</f>
        <v>Juvenile Prisoners</v>
      </c>
      <c r="B346" t="s">
        <v>9</v>
      </c>
      <c r="C346">
        <f>IF(SUMPRODUCT(--(E346:AI346&lt;&gt;""))=0,0,"N.A.")</f>
        <v>0</v>
      </c>
      <c r="D346" t="s">
        <v>10</v>
      </c>
      <c r="E346" t="str">
        <f t="shared" ref="E346:AI346" si="172">IF(E344="","",E344)</f>
        <v/>
      </c>
      <c r="F346" t="str">
        <f t="shared" si="172"/>
        <v/>
      </c>
      <c r="G346" t="str">
        <f t="shared" si="172"/>
        <v/>
      </c>
      <c r="H346" t="str">
        <f t="shared" si="172"/>
        <v/>
      </c>
      <c r="I346" t="str">
        <f t="shared" si="172"/>
        <v/>
      </c>
      <c r="J346" t="str">
        <f t="shared" si="172"/>
        <v/>
      </c>
      <c r="K346" t="str">
        <f t="shared" si="172"/>
        <v/>
      </c>
      <c r="L346" t="str">
        <f t="shared" si="172"/>
        <v/>
      </c>
      <c r="M346" t="str">
        <f t="shared" si="172"/>
        <v/>
      </c>
      <c r="N346" t="str">
        <f t="shared" si="172"/>
        <v/>
      </c>
      <c r="O346" t="str">
        <f t="shared" si="172"/>
        <v/>
      </c>
      <c r="P346" t="str">
        <f t="shared" si="172"/>
        <v/>
      </c>
      <c r="Q346" t="str">
        <f t="shared" si="172"/>
        <v/>
      </c>
      <c r="R346" t="str">
        <f t="shared" si="172"/>
        <v/>
      </c>
      <c r="S346" t="str">
        <f t="shared" si="172"/>
        <v/>
      </c>
      <c r="T346" t="str">
        <f t="shared" si="172"/>
        <v/>
      </c>
      <c r="U346" t="str">
        <f t="shared" si="172"/>
        <v/>
      </c>
      <c r="V346" t="str">
        <f t="shared" si="172"/>
        <v/>
      </c>
      <c r="W346" t="str">
        <f t="shared" si="172"/>
        <v/>
      </c>
      <c r="X346" t="str">
        <f t="shared" si="172"/>
        <v/>
      </c>
      <c r="Y346" t="str">
        <f t="shared" si="172"/>
        <v/>
      </c>
      <c r="Z346" t="str">
        <f t="shared" si="172"/>
        <v/>
      </c>
      <c r="AA346" t="str">
        <f t="shared" si="172"/>
        <v/>
      </c>
      <c r="AB346" t="str">
        <f t="shared" si="172"/>
        <v/>
      </c>
      <c r="AC346" t="str">
        <f t="shared" si="172"/>
        <v/>
      </c>
      <c r="AD346" t="str">
        <f t="shared" si="172"/>
        <v/>
      </c>
      <c r="AE346" t="str">
        <f t="shared" si="172"/>
        <v/>
      </c>
      <c r="AF346" t="str">
        <f t="shared" si="172"/>
        <v/>
      </c>
      <c r="AG346" t="str">
        <f t="shared" si="172"/>
        <v/>
      </c>
      <c r="AH346" t="str">
        <f t="shared" si="172"/>
        <v/>
      </c>
      <c r="AI346" t="str">
        <f t="shared" si="172"/>
        <v/>
      </c>
    </row>
    <row r="347" spans="1:35" x14ac:dyDescent="0.3">
      <c r="A347" t="str">
        <f>'Population Definitions'!A5</f>
        <v>Adult Prisoners</v>
      </c>
      <c r="B347" t="s">
        <v>9</v>
      </c>
      <c r="C347">
        <f>IF(SUMPRODUCT(--(E347:AI347&lt;&gt;""))=0,0,"N.A.")</f>
        <v>0</v>
      </c>
      <c r="D347" t="s">
        <v>10</v>
      </c>
      <c r="E347" t="str">
        <f t="shared" ref="E347:AI347" si="173">IF(E344="","",E344)</f>
        <v/>
      </c>
      <c r="F347" t="str">
        <f t="shared" si="173"/>
        <v/>
      </c>
      <c r="G347" t="str">
        <f t="shared" si="173"/>
        <v/>
      </c>
      <c r="H347" t="str">
        <f t="shared" si="173"/>
        <v/>
      </c>
      <c r="I347" t="str">
        <f t="shared" si="173"/>
        <v/>
      </c>
      <c r="J347" t="str">
        <f t="shared" si="173"/>
        <v/>
      </c>
      <c r="K347" t="str">
        <f t="shared" si="173"/>
        <v/>
      </c>
      <c r="L347" t="str">
        <f t="shared" si="173"/>
        <v/>
      </c>
      <c r="M347" t="str">
        <f t="shared" si="173"/>
        <v/>
      </c>
      <c r="N347" t="str">
        <f t="shared" si="173"/>
        <v/>
      </c>
      <c r="O347" t="str">
        <f t="shared" si="173"/>
        <v/>
      </c>
      <c r="P347" t="str">
        <f t="shared" si="173"/>
        <v/>
      </c>
      <c r="Q347" t="str">
        <f t="shared" si="173"/>
        <v/>
      </c>
      <c r="R347" t="str">
        <f t="shared" si="173"/>
        <v/>
      </c>
      <c r="S347" t="str">
        <f t="shared" si="173"/>
        <v/>
      </c>
      <c r="T347" t="str">
        <f t="shared" si="173"/>
        <v/>
      </c>
      <c r="U347" t="str">
        <f t="shared" si="173"/>
        <v/>
      </c>
      <c r="V347" t="str">
        <f t="shared" si="173"/>
        <v/>
      </c>
      <c r="W347" t="str">
        <f t="shared" si="173"/>
        <v/>
      </c>
      <c r="X347" t="str">
        <f t="shared" si="173"/>
        <v/>
      </c>
      <c r="Y347" t="str">
        <f t="shared" si="173"/>
        <v/>
      </c>
      <c r="Z347" t="str">
        <f t="shared" si="173"/>
        <v/>
      </c>
      <c r="AA347" t="str">
        <f t="shared" si="173"/>
        <v/>
      </c>
      <c r="AB347" t="str">
        <f t="shared" si="173"/>
        <v/>
      </c>
      <c r="AC347" t="str">
        <f t="shared" si="173"/>
        <v/>
      </c>
      <c r="AD347" t="str">
        <f t="shared" si="173"/>
        <v/>
      </c>
      <c r="AE347" t="str">
        <f t="shared" si="173"/>
        <v/>
      </c>
      <c r="AF347" t="str">
        <f t="shared" si="173"/>
        <v/>
      </c>
      <c r="AG347" t="str">
        <f t="shared" si="173"/>
        <v/>
      </c>
      <c r="AH347" t="str">
        <f t="shared" si="173"/>
        <v/>
      </c>
      <c r="AI347" t="str">
        <f t="shared" si="173"/>
        <v/>
      </c>
    </row>
    <row r="349" spans="1:35" x14ac:dyDescent="0.3">
      <c r="A349" t="s">
        <v>69</v>
      </c>
      <c r="B349" t="s">
        <v>7</v>
      </c>
      <c r="C349" t="s">
        <v>8</v>
      </c>
      <c r="E349">
        <v>2000</v>
      </c>
      <c r="F349">
        <v>2001</v>
      </c>
      <c r="G349">
        <v>2002</v>
      </c>
      <c r="H349">
        <v>2003</v>
      </c>
      <c r="I349">
        <v>2004</v>
      </c>
      <c r="J349">
        <v>2005</v>
      </c>
      <c r="K349">
        <v>2006</v>
      </c>
      <c r="L349">
        <v>2007</v>
      </c>
      <c r="M349">
        <v>2008</v>
      </c>
      <c r="N349">
        <v>2009</v>
      </c>
      <c r="O349">
        <v>2010</v>
      </c>
      <c r="P349">
        <v>2011</v>
      </c>
      <c r="Q349">
        <v>2012</v>
      </c>
      <c r="R349">
        <v>2013</v>
      </c>
      <c r="S349">
        <v>2014</v>
      </c>
      <c r="T349">
        <v>2015</v>
      </c>
      <c r="U349">
        <v>2016</v>
      </c>
      <c r="V349">
        <v>2017</v>
      </c>
      <c r="W349">
        <v>2018</v>
      </c>
      <c r="X349">
        <v>2019</v>
      </c>
      <c r="Y349">
        <v>2020</v>
      </c>
      <c r="Z349">
        <v>2021</v>
      </c>
      <c r="AA349">
        <v>2022</v>
      </c>
      <c r="AB349">
        <v>2023</v>
      </c>
      <c r="AC349">
        <v>2024</v>
      </c>
      <c r="AD349">
        <v>2025</v>
      </c>
      <c r="AE349">
        <v>2026</v>
      </c>
      <c r="AF349">
        <v>2027</v>
      </c>
      <c r="AG349">
        <v>2028</v>
      </c>
      <c r="AH349">
        <v>2029</v>
      </c>
      <c r="AI349">
        <v>2030</v>
      </c>
    </row>
    <row r="350" spans="1:35" x14ac:dyDescent="0.3">
      <c r="A350" t="str">
        <f>'Population Definitions'!A2</f>
        <v>School Age Children</v>
      </c>
      <c r="B350" t="s">
        <v>9</v>
      </c>
      <c r="C350">
        <f>IF(SUMPRODUCT(--(E350:AI350&lt;&gt;""))=0,0,"N.A.")</f>
        <v>0</v>
      </c>
      <c r="D350" t="s">
        <v>10</v>
      </c>
    </row>
    <row r="351" spans="1:35" x14ac:dyDescent="0.3">
      <c r="A351" t="str">
        <f>'Population Definitions'!A3</f>
        <v>Adults</v>
      </c>
      <c r="B351" t="s">
        <v>9</v>
      </c>
      <c r="C351">
        <f>IF(SUMPRODUCT(--(E351:AI351&lt;&gt;""))=0,0,"N.A.")</f>
        <v>0</v>
      </c>
      <c r="D351" t="s">
        <v>10</v>
      </c>
      <c r="E351" t="str">
        <f t="shared" ref="E351:AI351" si="174">IF(E350="","",E350)</f>
        <v/>
      </c>
      <c r="F351" t="str">
        <f t="shared" si="174"/>
        <v/>
      </c>
      <c r="G351" t="str">
        <f t="shared" si="174"/>
        <v/>
      </c>
      <c r="H351" t="str">
        <f t="shared" si="174"/>
        <v/>
      </c>
      <c r="I351" t="str">
        <f t="shared" si="174"/>
        <v/>
      </c>
      <c r="J351" t="str">
        <f t="shared" si="174"/>
        <v/>
      </c>
      <c r="K351" t="str">
        <f t="shared" si="174"/>
        <v/>
      </c>
      <c r="L351" t="str">
        <f t="shared" si="174"/>
        <v/>
      </c>
      <c r="M351" t="str">
        <f t="shared" si="174"/>
        <v/>
      </c>
      <c r="N351" t="str">
        <f t="shared" si="174"/>
        <v/>
      </c>
      <c r="O351" t="str">
        <f t="shared" si="174"/>
        <v/>
      </c>
      <c r="P351" t="str">
        <f t="shared" si="174"/>
        <v/>
      </c>
      <c r="Q351" t="str">
        <f t="shared" si="174"/>
        <v/>
      </c>
      <c r="R351" t="str">
        <f t="shared" si="174"/>
        <v/>
      </c>
      <c r="S351" t="str">
        <f t="shared" si="174"/>
        <v/>
      </c>
      <c r="T351" t="str">
        <f t="shared" si="174"/>
        <v/>
      </c>
      <c r="U351" t="str">
        <f t="shared" si="174"/>
        <v/>
      </c>
      <c r="V351" t="str">
        <f t="shared" si="174"/>
        <v/>
      </c>
      <c r="W351" t="str">
        <f t="shared" si="174"/>
        <v/>
      </c>
      <c r="X351" t="str">
        <f t="shared" si="174"/>
        <v/>
      </c>
      <c r="Y351" t="str">
        <f t="shared" si="174"/>
        <v/>
      </c>
      <c r="Z351" t="str">
        <f t="shared" si="174"/>
        <v/>
      </c>
      <c r="AA351" t="str">
        <f t="shared" si="174"/>
        <v/>
      </c>
      <c r="AB351" t="str">
        <f t="shared" si="174"/>
        <v/>
      </c>
      <c r="AC351" t="str">
        <f t="shared" si="174"/>
        <v/>
      </c>
      <c r="AD351" t="str">
        <f t="shared" si="174"/>
        <v/>
      </c>
      <c r="AE351" t="str">
        <f t="shared" si="174"/>
        <v/>
      </c>
      <c r="AF351" t="str">
        <f t="shared" si="174"/>
        <v/>
      </c>
      <c r="AG351" t="str">
        <f t="shared" si="174"/>
        <v/>
      </c>
      <c r="AH351" t="str">
        <f t="shared" si="174"/>
        <v/>
      </c>
      <c r="AI351" t="str">
        <f t="shared" si="174"/>
        <v/>
      </c>
    </row>
    <row r="352" spans="1:35" x14ac:dyDescent="0.3">
      <c r="A352" t="str">
        <f>'Population Definitions'!A4</f>
        <v>Juvenile Prisoners</v>
      </c>
      <c r="B352" t="s">
        <v>9</v>
      </c>
      <c r="C352">
        <f>IF(SUMPRODUCT(--(E352:AI352&lt;&gt;""))=0,0,"N.A.")</f>
        <v>0</v>
      </c>
      <c r="D352" t="s">
        <v>10</v>
      </c>
      <c r="E352" t="str">
        <f t="shared" ref="E352:AI352" si="175">IF(E350="","",E350)</f>
        <v/>
      </c>
      <c r="F352" t="str">
        <f t="shared" si="175"/>
        <v/>
      </c>
      <c r="G352" t="str">
        <f t="shared" si="175"/>
        <v/>
      </c>
      <c r="H352" t="str">
        <f t="shared" si="175"/>
        <v/>
      </c>
      <c r="I352" t="str">
        <f t="shared" si="175"/>
        <v/>
      </c>
      <c r="J352" t="str">
        <f t="shared" si="175"/>
        <v/>
      </c>
      <c r="K352" t="str">
        <f t="shared" si="175"/>
        <v/>
      </c>
      <c r="L352" t="str">
        <f t="shared" si="175"/>
        <v/>
      </c>
      <c r="M352" t="str">
        <f t="shared" si="175"/>
        <v/>
      </c>
      <c r="N352" t="str">
        <f t="shared" si="175"/>
        <v/>
      </c>
      <c r="O352" t="str">
        <f t="shared" si="175"/>
        <v/>
      </c>
      <c r="P352" t="str">
        <f t="shared" si="175"/>
        <v/>
      </c>
      <c r="Q352" t="str">
        <f t="shared" si="175"/>
        <v/>
      </c>
      <c r="R352" t="str">
        <f t="shared" si="175"/>
        <v/>
      </c>
      <c r="S352" t="str">
        <f t="shared" si="175"/>
        <v/>
      </c>
      <c r="T352" t="str">
        <f t="shared" si="175"/>
        <v/>
      </c>
      <c r="U352" t="str">
        <f t="shared" si="175"/>
        <v/>
      </c>
      <c r="V352" t="str">
        <f t="shared" si="175"/>
        <v/>
      </c>
      <c r="W352" t="str">
        <f t="shared" si="175"/>
        <v/>
      </c>
      <c r="X352" t="str">
        <f t="shared" si="175"/>
        <v/>
      </c>
      <c r="Y352" t="str">
        <f t="shared" si="175"/>
        <v/>
      </c>
      <c r="Z352" t="str">
        <f t="shared" si="175"/>
        <v/>
      </c>
      <c r="AA352" t="str">
        <f t="shared" si="175"/>
        <v/>
      </c>
      <c r="AB352" t="str">
        <f t="shared" si="175"/>
        <v/>
      </c>
      <c r="AC352" t="str">
        <f t="shared" si="175"/>
        <v/>
      </c>
      <c r="AD352" t="str">
        <f t="shared" si="175"/>
        <v/>
      </c>
      <c r="AE352" t="str">
        <f t="shared" si="175"/>
        <v/>
      </c>
      <c r="AF352" t="str">
        <f t="shared" si="175"/>
        <v/>
      </c>
      <c r="AG352" t="str">
        <f t="shared" si="175"/>
        <v/>
      </c>
      <c r="AH352" t="str">
        <f t="shared" si="175"/>
        <v/>
      </c>
      <c r="AI352" t="str">
        <f t="shared" si="175"/>
        <v/>
      </c>
    </row>
    <row r="353" spans="1:35" x14ac:dyDescent="0.3">
      <c r="A353" t="str">
        <f>'Population Definitions'!A5</f>
        <v>Adult Prisoners</v>
      </c>
      <c r="B353" t="s">
        <v>9</v>
      </c>
      <c r="C353">
        <f>IF(SUMPRODUCT(--(E353:AI353&lt;&gt;""))=0,0,"N.A.")</f>
        <v>0</v>
      </c>
      <c r="D353" t="s">
        <v>10</v>
      </c>
      <c r="E353" t="str">
        <f t="shared" ref="E353:AI353" si="176">IF(E350="","",E350)</f>
        <v/>
      </c>
      <c r="F353" t="str">
        <f t="shared" si="176"/>
        <v/>
      </c>
      <c r="G353" t="str">
        <f t="shared" si="176"/>
        <v/>
      </c>
      <c r="H353" t="str">
        <f t="shared" si="176"/>
        <v/>
      </c>
      <c r="I353" t="str">
        <f t="shared" si="176"/>
        <v/>
      </c>
      <c r="J353" t="str">
        <f t="shared" si="176"/>
        <v/>
      </c>
      <c r="K353" t="str">
        <f t="shared" si="176"/>
        <v/>
      </c>
      <c r="L353" t="str">
        <f t="shared" si="176"/>
        <v/>
      </c>
      <c r="M353" t="str">
        <f t="shared" si="176"/>
        <v/>
      </c>
      <c r="N353" t="str">
        <f t="shared" si="176"/>
        <v/>
      </c>
      <c r="O353" t="str">
        <f t="shared" si="176"/>
        <v/>
      </c>
      <c r="P353" t="str">
        <f t="shared" si="176"/>
        <v/>
      </c>
      <c r="Q353" t="str">
        <f t="shared" si="176"/>
        <v/>
      </c>
      <c r="R353" t="str">
        <f t="shared" si="176"/>
        <v/>
      </c>
      <c r="S353" t="str">
        <f t="shared" si="176"/>
        <v/>
      </c>
      <c r="T353" t="str">
        <f t="shared" si="176"/>
        <v/>
      </c>
      <c r="U353" t="str">
        <f t="shared" si="176"/>
        <v/>
      </c>
      <c r="V353" t="str">
        <f t="shared" si="176"/>
        <v/>
      </c>
      <c r="W353" t="str">
        <f t="shared" si="176"/>
        <v/>
      </c>
      <c r="X353" t="str">
        <f t="shared" si="176"/>
        <v/>
      </c>
      <c r="Y353" t="str">
        <f t="shared" si="176"/>
        <v/>
      </c>
      <c r="Z353" t="str">
        <f t="shared" si="176"/>
        <v/>
      </c>
      <c r="AA353" t="str">
        <f t="shared" si="176"/>
        <v/>
      </c>
      <c r="AB353" t="str">
        <f t="shared" si="176"/>
        <v/>
      </c>
      <c r="AC353" t="str">
        <f t="shared" si="176"/>
        <v/>
      </c>
      <c r="AD353" t="str">
        <f t="shared" si="176"/>
        <v/>
      </c>
      <c r="AE353" t="str">
        <f t="shared" si="176"/>
        <v/>
      </c>
      <c r="AF353" t="str">
        <f t="shared" si="176"/>
        <v/>
      </c>
      <c r="AG353" t="str">
        <f t="shared" si="176"/>
        <v/>
      </c>
      <c r="AH353" t="str">
        <f t="shared" si="176"/>
        <v/>
      </c>
      <c r="AI353" t="str">
        <f t="shared" si="176"/>
        <v/>
      </c>
    </row>
    <row r="355" spans="1:35" x14ac:dyDescent="0.3">
      <c r="A355" t="s">
        <v>70</v>
      </c>
      <c r="B355" t="s">
        <v>7</v>
      </c>
      <c r="C355" t="s">
        <v>8</v>
      </c>
      <c r="E355">
        <v>2000</v>
      </c>
      <c r="F355">
        <v>2001</v>
      </c>
      <c r="G355">
        <v>2002</v>
      </c>
      <c r="H355">
        <v>2003</v>
      </c>
      <c r="I355">
        <v>2004</v>
      </c>
      <c r="J355">
        <v>2005</v>
      </c>
      <c r="K355">
        <v>2006</v>
      </c>
      <c r="L355">
        <v>2007</v>
      </c>
      <c r="M355">
        <v>2008</v>
      </c>
      <c r="N355">
        <v>2009</v>
      </c>
      <c r="O355">
        <v>2010</v>
      </c>
      <c r="P355">
        <v>2011</v>
      </c>
      <c r="Q355">
        <v>2012</v>
      </c>
      <c r="R355">
        <v>2013</v>
      </c>
      <c r="S355">
        <v>2014</v>
      </c>
      <c r="T355">
        <v>2015</v>
      </c>
      <c r="U355">
        <v>2016</v>
      </c>
      <c r="V355">
        <v>2017</v>
      </c>
      <c r="W355">
        <v>2018</v>
      </c>
      <c r="X355">
        <v>2019</v>
      </c>
      <c r="Y355">
        <v>2020</v>
      </c>
      <c r="Z355">
        <v>2021</v>
      </c>
      <c r="AA355">
        <v>2022</v>
      </c>
      <c r="AB355">
        <v>2023</v>
      </c>
      <c r="AC355">
        <v>2024</v>
      </c>
      <c r="AD355">
        <v>2025</v>
      </c>
      <c r="AE355">
        <v>2026</v>
      </c>
      <c r="AF355">
        <v>2027</v>
      </c>
      <c r="AG355">
        <v>2028</v>
      </c>
      <c r="AH355">
        <v>2029</v>
      </c>
      <c r="AI355">
        <v>2030</v>
      </c>
    </row>
    <row r="356" spans="1:35" x14ac:dyDescent="0.3">
      <c r="A356" t="str">
        <f>'Population Definitions'!A2</f>
        <v>School Age Children</v>
      </c>
      <c r="B356" t="s">
        <v>9</v>
      </c>
      <c r="C356">
        <f>IF(SUMPRODUCT(--(E356:AI356&lt;&gt;""))=0,0,"N.A.")</f>
        <v>0</v>
      </c>
      <c r="D356" t="s">
        <v>10</v>
      </c>
    </row>
    <row r="357" spans="1:35" x14ac:dyDescent="0.3">
      <c r="A357" t="str">
        <f>'Population Definitions'!A3</f>
        <v>Adults</v>
      </c>
      <c r="B357" t="s">
        <v>9</v>
      </c>
      <c r="C357">
        <f>IF(SUMPRODUCT(--(E357:AI357&lt;&gt;""))=0,0,"N.A.")</f>
        <v>0</v>
      </c>
      <c r="D357" t="s">
        <v>10</v>
      </c>
      <c r="E357" t="str">
        <f t="shared" ref="E357:AI357" si="177">IF(E356="","",E356)</f>
        <v/>
      </c>
      <c r="F357" t="str">
        <f t="shared" si="177"/>
        <v/>
      </c>
      <c r="G357" t="str">
        <f t="shared" si="177"/>
        <v/>
      </c>
      <c r="H357" t="str">
        <f t="shared" si="177"/>
        <v/>
      </c>
      <c r="I357" t="str">
        <f t="shared" si="177"/>
        <v/>
      </c>
      <c r="J357" t="str">
        <f t="shared" si="177"/>
        <v/>
      </c>
      <c r="K357" t="str">
        <f t="shared" si="177"/>
        <v/>
      </c>
      <c r="L357" t="str">
        <f t="shared" si="177"/>
        <v/>
      </c>
      <c r="M357" t="str">
        <f t="shared" si="177"/>
        <v/>
      </c>
      <c r="N357" t="str">
        <f t="shared" si="177"/>
        <v/>
      </c>
      <c r="O357" t="str">
        <f t="shared" si="177"/>
        <v/>
      </c>
      <c r="P357" t="str">
        <f t="shared" si="177"/>
        <v/>
      </c>
      <c r="Q357" t="str">
        <f t="shared" si="177"/>
        <v/>
      </c>
      <c r="R357" t="str">
        <f t="shared" si="177"/>
        <v/>
      </c>
      <c r="S357" t="str">
        <f t="shared" si="177"/>
        <v/>
      </c>
      <c r="T357" t="str">
        <f t="shared" si="177"/>
        <v/>
      </c>
      <c r="U357" t="str">
        <f t="shared" si="177"/>
        <v/>
      </c>
      <c r="V357" t="str">
        <f t="shared" si="177"/>
        <v/>
      </c>
      <c r="W357" t="str">
        <f t="shared" si="177"/>
        <v/>
      </c>
      <c r="X357" t="str">
        <f t="shared" si="177"/>
        <v/>
      </c>
      <c r="Y357" t="str">
        <f t="shared" si="177"/>
        <v/>
      </c>
      <c r="Z357" t="str">
        <f t="shared" si="177"/>
        <v/>
      </c>
      <c r="AA357" t="str">
        <f t="shared" si="177"/>
        <v/>
      </c>
      <c r="AB357" t="str">
        <f t="shared" si="177"/>
        <v/>
      </c>
      <c r="AC357" t="str">
        <f t="shared" si="177"/>
        <v/>
      </c>
      <c r="AD357" t="str">
        <f t="shared" si="177"/>
        <v/>
      </c>
      <c r="AE357" t="str">
        <f t="shared" si="177"/>
        <v/>
      </c>
      <c r="AF357" t="str">
        <f t="shared" si="177"/>
        <v/>
      </c>
      <c r="AG357" t="str">
        <f t="shared" si="177"/>
        <v/>
      </c>
      <c r="AH357" t="str">
        <f t="shared" si="177"/>
        <v/>
      </c>
      <c r="AI357" t="str">
        <f t="shared" si="177"/>
        <v/>
      </c>
    </row>
    <row r="358" spans="1:35" x14ac:dyDescent="0.3">
      <c r="A358" t="str">
        <f>'Population Definitions'!A4</f>
        <v>Juvenile Prisoners</v>
      </c>
      <c r="B358" t="s">
        <v>9</v>
      </c>
      <c r="C358">
        <f>IF(SUMPRODUCT(--(E358:AI358&lt;&gt;""))=0,0,"N.A.")</f>
        <v>0</v>
      </c>
      <c r="D358" t="s">
        <v>10</v>
      </c>
      <c r="E358" t="str">
        <f t="shared" ref="E358:AI358" si="178">IF(E356="","",E356)</f>
        <v/>
      </c>
      <c r="F358" t="str">
        <f t="shared" si="178"/>
        <v/>
      </c>
      <c r="G358" t="str">
        <f t="shared" si="178"/>
        <v/>
      </c>
      <c r="H358" t="str">
        <f t="shared" si="178"/>
        <v/>
      </c>
      <c r="I358" t="str">
        <f t="shared" si="178"/>
        <v/>
      </c>
      <c r="J358" t="str">
        <f t="shared" si="178"/>
        <v/>
      </c>
      <c r="K358" t="str">
        <f t="shared" si="178"/>
        <v/>
      </c>
      <c r="L358" t="str">
        <f t="shared" si="178"/>
        <v/>
      </c>
      <c r="M358" t="str">
        <f t="shared" si="178"/>
        <v/>
      </c>
      <c r="N358" t="str">
        <f t="shared" si="178"/>
        <v/>
      </c>
      <c r="O358" t="str">
        <f t="shared" si="178"/>
        <v/>
      </c>
      <c r="P358" t="str">
        <f t="shared" si="178"/>
        <v/>
      </c>
      <c r="Q358" t="str">
        <f t="shared" si="178"/>
        <v/>
      </c>
      <c r="R358" t="str">
        <f t="shared" si="178"/>
        <v/>
      </c>
      <c r="S358" t="str">
        <f t="shared" si="178"/>
        <v/>
      </c>
      <c r="T358" t="str">
        <f t="shared" si="178"/>
        <v/>
      </c>
      <c r="U358" t="str">
        <f t="shared" si="178"/>
        <v/>
      </c>
      <c r="V358" t="str">
        <f t="shared" si="178"/>
        <v/>
      </c>
      <c r="W358" t="str">
        <f t="shared" si="178"/>
        <v/>
      </c>
      <c r="X358" t="str">
        <f t="shared" si="178"/>
        <v/>
      </c>
      <c r="Y358" t="str">
        <f t="shared" si="178"/>
        <v/>
      </c>
      <c r="Z358" t="str">
        <f t="shared" si="178"/>
        <v/>
      </c>
      <c r="AA358" t="str">
        <f t="shared" si="178"/>
        <v/>
      </c>
      <c r="AB358" t="str">
        <f t="shared" si="178"/>
        <v/>
      </c>
      <c r="AC358" t="str">
        <f t="shared" si="178"/>
        <v/>
      </c>
      <c r="AD358" t="str">
        <f t="shared" si="178"/>
        <v/>
      </c>
      <c r="AE358" t="str">
        <f t="shared" si="178"/>
        <v/>
      </c>
      <c r="AF358" t="str">
        <f t="shared" si="178"/>
        <v/>
      </c>
      <c r="AG358" t="str">
        <f t="shared" si="178"/>
        <v/>
      </c>
      <c r="AH358" t="str">
        <f t="shared" si="178"/>
        <v/>
      </c>
      <c r="AI358" t="str">
        <f t="shared" si="178"/>
        <v/>
      </c>
    </row>
    <row r="359" spans="1:35" x14ac:dyDescent="0.3">
      <c r="A359" t="str">
        <f>'Population Definitions'!A5</f>
        <v>Adult Prisoners</v>
      </c>
      <c r="B359" t="s">
        <v>9</v>
      </c>
      <c r="C359">
        <f>IF(SUMPRODUCT(--(E359:AI359&lt;&gt;""))=0,0,"N.A.")</f>
        <v>0</v>
      </c>
      <c r="D359" t="s">
        <v>10</v>
      </c>
      <c r="E359" t="str">
        <f t="shared" ref="E359:AI359" si="179">IF(E356="","",E356)</f>
        <v/>
      </c>
      <c r="F359" t="str">
        <f t="shared" si="179"/>
        <v/>
      </c>
      <c r="G359" t="str">
        <f t="shared" si="179"/>
        <v/>
      </c>
      <c r="H359" t="str">
        <f t="shared" si="179"/>
        <v/>
      </c>
      <c r="I359" t="str">
        <f t="shared" si="179"/>
        <v/>
      </c>
      <c r="J359" t="str">
        <f t="shared" si="179"/>
        <v/>
      </c>
      <c r="K359" t="str">
        <f t="shared" si="179"/>
        <v/>
      </c>
      <c r="L359" t="str">
        <f t="shared" si="179"/>
        <v/>
      </c>
      <c r="M359" t="str">
        <f t="shared" si="179"/>
        <v/>
      </c>
      <c r="N359" t="str">
        <f t="shared" si="179"/>
        <v/>
      </c>
      <c r="O359" t="str">
        <f t="shared" si="179"/>
        <v/>
      </c>
      <c r="P359" t="str">
        <f t="shared" si="179"/>
        <v/>
      </c>
      <c r="Q359" t="str">
        <f t="shared" si="179"/>
        <v/>
      </c>
      <c r="R359" t="str">
        <f t="shared" si="179"/>
        <v/>
      </c>
      <c r="S359" t="str">
        <f t="shared" si="179"/>
        <v/>
      </c>
      <c r="T359" t="str">
        <f t="shared" si="179"/>
        <v/>
      </c>
      <c r="U359" t="str">
        <f t="shared" si="179"/>
        <v/>
      </c>
      <c r="V359" t="str">
        <f t="shared" si="179"/>
        <v/>
      </c>
      <c r="W359" t="str">
        <f t="shared" si="179"/>
        <v/>
      </c>
      <c r="X359" t="str">
        <f t="shared" si="179"/>
        <v/>
      </c>
      <c r="Y359" t="str">
        <f t="shared" si="179"/>
        <v/>
      </c>
      <c r="Z359" t="str">
        <f t="shared" si="179"/>
        <v/>
      </c>
      <c r="AA359" t="str">
        <f t="shared" si="179"/>
        <v/>
      </c>
      <c r="AB359" t="str">
        <f t="shared" si="179"/>
        <v/>
      </c>
      <c r="AC359" t="str">
        <f t="shared" si="179"/>
        <v/>
      </c>
      <c r="AD359" t="str">
        <f t="shared" si="179"/>
        <v/>
      </c>
      <c r="AE359" t="str">
        <f t="shared" si="179"/>
        <v/>
      </c>
      <c r="AF359" t="str">
        <f t="shared" si="179"/>
        <v/>
      </c>
      <c r="AG359" t="str">
        <f t="shared" si="179"/>
        <v/>
      </c>
      <c r="AH359" t="str">
        <f t="shared" si="179"/>
        <v/>
      </c>
      <c r="AI359" t="str">
        <f t="shared" si="179"/>
        <v/>
      </c>
    </row>
    <row r="361" spans="1:35" x14ac:dyDescent="0.3">
      <c r="A361" t="s">
        <v>71</v>
      </c>
      <c r="B361" t="s">
        <v>7</v>
      </c>
      <c r="C361" t="s">
        <v>8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 x14ac:dyDescent="0.3">
      <c r="A362" t="str">
        <f>'Population Definitions'!A2</f>
        <v>School Age Children</v>
      </c>
      <c r="B362" t="s">
        <v>9</v>
      </c>
      <c r="C362">
        <f>IF(SUMPRODUCT(--(E362:AI362&lt;&gt;""))=0,0,"N.A.")</f>
        <v>0</v>
      </c>
      <c r="D362" t="s">
        <v>10</v>
      </c>
    </row>
    <row r="363" spans="1:35" x14ac:dyDescent="0.3">
      <c r="A363" t="str">
        <f>'Population Definitions'!A3</f>
        <v>Adults</v>
      </c>
      <c r="B363" t="s">
        <v>9</v>
      </c>
      <c r="C363">
        <f>IF(SUMPRODUCT(--(E363:AI363&lt;&gt;""))=0,0,"N.A.")</f>
        <v>0</v>
      </c>
      <c r="D363" t="s">
        <v>10</v>
      </c>
      <c r="E363" t="str">
        <f t="shared" ref="E363:AI363" si="180">IF(E362="","",E362)</f>
        <v/>
      </c>
      <c r="F363" t="str">
        <f t="shared" si="180"/>
        <v/>
      </c>
      <c r="G363" t="str">
        <f t="shared" si="180"/>
        <v/>
      </c>
      <c r="H363" t="str">
        <f t="shared" si="180"/>
        <v/>
      </c>
      <c r="I363" t="str">
        <f t="shared" si="180"/>
        <v/>
      </c>
      <c r="J363" t="str">
        <f t="shared" si="180"/>
        <v/>
      </c>
      <c r="K363" t="str">
        <f t="shared" si="180"/>
        <v/>
      </c>
      <c r="L363" t="str">
        <f t="shared" si="180"/>
        <v/>
      </c>
      <c r="M363" t="str">
        <f t="shared" si="180"/>
        <v/>
      </c>
      <c r="N363" t="str">
        <f t="shared" si="180"/>
        <v/>
      </c>
      <c r="O363" t="str">
        <f t="shared" si="180"/>
        <v/>
      </c>
      <c r="P363" t="str">
        <f t="shared" si="180"/>
        <v/>
      </c>
      <c r="Q363" t="str">
        <f t="shared" si="180"/>
        <v/>
      </c>
      <c r="R363" t="str">
        <f t="shared" si="180"/>
        <v/>
      </c>
      <c r="S363" t="str">
        <f t="shared" si="180"/>
        <v/>
      </c>
      <c r="T363" t="str">
        <f t="shared" si="180"/>
        <v/>
      </c>
      <c r="U363" t="str">
        <f t="shared" si="180"/>
        <v/>
      </c>
      <c r="V363" t="str">
        <f t="shared" si="180"/>
        <v/>
      </c>
      <c r="W363" t="str">
        <f t="shared" si="180"/>
        <v/>
      </c>
      <c r="X363" t="str">
        <f t="shared" si="180"/>
        <v/>
      </c>
      <c r="Y363" t="str">
        <f t="shared" si="180"/>
        <v/>
      </c>
      <c r="Z363" t="str">
        <f t="shared" si="180"/>
        <v/>
      </c>
      <c r="AA363" t="str">
        <f t="shared" si="180"/>
        <v/>
      </c>
      <c r="AB363" t="str">
        <f t="shared" si="180"/>
        <v/>
      </c>
      <c r="AC363" t="str">
        <f t="shared" si="180"/>
        <v/>
      </c>
      <c r="AD363" t="str">
        <f t="shared" si="180"/>
        <v/>
      </c>
      <c r="AE363" t="str">
        <f t="shared" si="180"/>
        <v/>
      </c>
      <c r="AF363" t="str">
        <f t="shared" si="180"/>
        <v/>
      </c>
      <c r="AG363" t="str">
        <f t="shared" si="180"/>
        <v/>
      </c>
      <c r="AH363" t="str">
        <f t="shared" si="180"/>
        <v/>
      </c>
      <c r="AI363" t="str">
        <f t="shared" si="180"/>
        <v/>
      </c>
    </row>
    <row r="364" spans="1:35" x14ac:dyDescent="0.3">
      <c r="A364" t="str">
        <f>'Population Definitions'!A4</f>
        <v>Juvenile Prisoners</v>
      </c>
      <c r="B364" t="s">
        <v>9</v>
      </c>
      <c r="C364">
        <f>IF(SUMPRODUCT(--(E364:AI364&lt;&gt;""))=0,0,"N.A.")</f>
        <v>0</v>
      </c>
      <c r="D364" t="s">
        <v>10</v>
      </c>
      <c r="E364" t="str">
        <f t="shared" ref="E364:AI364" si="181">IF(E362="","",E362)</f>
        <v/>
      </c>
      <c r="F364" t="str">
        <f t="shared" si="181"/>
        <v/>
      </c>
      <c r="G364" t="str">
        <f t="shared" si="181"/>
        <v/>
      </c>
      <c r="H364" t="str">
        <f t="shared" si="181"/>
        <v/>
      </c>
      <c r="I364" t="str">
        <f t="shared" si="181"/>
        <v/>
      </c>
      <c r="J364" t="str">
        <f t="shared" si="181"/>
        <v/>
      </c>
      <c r="K364" t="str">
        <f t="shared" si="181"/>
        <v/>
      </c>
      <c r="L364" t="str">
        <f t="shared" si="181"/>
        <v/>
      </c>
      <c r="M364" t="str">
        <f t="shared" si="181"/>
        <v/>
      </c>
      <c r="N364" t="str">
        <f t="shared" si="181"/>
        <v/>
      </c>
      <c r="O364" t="str">
        <f t="shared" si="181"/>
        <v/>
      </c>
      <c r="P364" t="str">
        <f t="shared" si="181"/>
        <v/>
      </c>
      <c r="Q364" t="str">
        <f t="shared" si="181"/>
        <v/>
      </c>
      <c r="R364" t="str">
        <f t="shared" si="181"/>
        <v/>
      </c>
      <c r="S364" t="str">
        <f t="shared" si="181"/>
        <v/>
      </c>
      <c r="T364" t="str">
        <f t="shared" si="181"/>
        <v/>
      </c>
      <c r="U364" t="str">
        <f t="shared" si="181"/>
        <v/>
      </c>
      <c r="V364" t="str">
        <f t="shared" si="181"/>
        <v/>
      </c>
      <c r="W364" t="str">
        <f t="shared" si="181"/>
        <v/>
      </c>
      <c r="X364" t="str">
        <f t="shared" si="181"/>
        <v/>
      </c>
      <c r="Y364" t="str">
        <f t="shared" si="181"/>
        <v/>
      </c>
      <c r="Z364" t="str">
        <f t="shared" si="181"/>
        <v/>
      </c>
      <c r="AA364" t="str">
        <f t="shared" si="181"/>
        <v/>
      </c>
      <c r="AB364" t="str">
        <f t="shared" si="181"/>
        <v/>
      </c>
      <c r="AC364" t="str">
        <f t="shared" si="181"/>
        <v/>
      </c>
      <c r="AD364" t="str">
        <f t="shared" si="181"/>
        <v/>
      </c>
      <c r="AE364" t="str">
        <f t="shared" si="181"/>
        <v/>
      </c>
      <c r="AF364" t="str">
        <f t="shared" si="181"/>
        <v/>
      </c>
      <c r="AG364" t="str">
        <f t="shared" si="181"/>
        <v/>
      </c>
      <c r="AH364" t="str">
        <f t="shared" si="181"/>
        <v/>
      </c>
      <c r="AI364" t="str">
        <f t="shared" si="181"/>
        <v/>
      </c>
    </row>
    <row r="365" spans="1:35" x14ac:dyDescent="0.3">
      <c r="A365" t="str">
        <f>'Population Definitions'!A5</f>
        <v>Adult Prisoners</v>
      </c>
      <c r="B365" t="s">
        <v>9</v>
      </c>
      <c r="C365">
        <f>IF(SUMPRODUCT(--(E365:AI365&lt;&gt;""))=0,0,"N.A.")</f>
        <v>0</v>
      </c>
      <c r="D365" t="s">
        <v>10</v>
      </c>
      <c r="E365" t="str">
        <f t="shared" ref="E365:AI365" si="182">IF(E362="","",E362)</f>
        <v/>
      </c>
      <c r="F365" t="str">
        <f t="shared" si="182"/>
        <v/>
      </c>
      <c r="G365" t="str">
        <f t="shared" si="182"/>
        <v/>
      </c>
      <c r="H365" t="str">
        <f t="shared" si="182"/>
        <v/>
      </c>
      <c r="I365" t="str">
        <f t="shared" si="182"/>
        <v/>
      </c>
      <c r="J365" t="str">
        <f t="shared" si="182"/>
        <v/>
      </c>
      <c r="K365" t="str">
        <f t="shared" si="182"/>
        <v/>
      </c>
      <c r="L365" t="str">
        <f t="shared" si="182"/>
        <v/>
      </c>
      <c r="M365" t="str">
        <f t="shared" si="182"/>
        <v/>
      </c>
      <c r="N365" t="str">
        <f t="shared" si="182"/>
        <v/>
      </c>
      <c r="O365" t="str">
        <f t="shared" si="182"/>
        <v/>
      </c>
      <c r="P365" t="str">
        <f t="shared" si="182"/>
        <v/>
      </c>
      <c r="Q365" t="str">
        <f t="shared" si="182"/>
        <v/>
      </c>
      <c r="R365" t="str">
        <f t="shared" si="182"/>
        <v/>
      </c>
      <c r="S365" t="str">
        <f t="shared" si="182"/>
        <v/>
      </c>
      <c r="T365" t="str">
        <f t="shared" si="182"/>
        <v/>
      </c>
      <c r="U365" t="str">
        <f t="shared" si="182"/>
        <v/>
      </c>
      <c r="V365" t="str">
        <f t="shared" si="182"/>
        <v/>
      </c>
      <c r="W365" t="str">
        <f t="shared" si="182"/>
        <v/>
      </c>
      <c r="X365" t="str">
        <f t="shared" si="182"/>
        <v/>
      </c>
      <c r="Y365" t="str">
        <f t="shared" si="182"/>
        <v/>
      </c>
      <c r="Z365" t="str">
        <f t="shared" si="182"/>
        <v/>
      </c>
      <c r="AA365" t="str">
        <f t="shared" si="182"/>
        <v/>
      </c>
      <c r="AB365" t="str">
        <f t="shared" si="182"/>
        <v/>
      </c>
      <c r="AC365" t="str">
        <f t="shared" si="182"/>
        <v/>
      </c>
      <c r="AD365" t="str">
        <f t="shared" si="182"/>
        <v/>
      </c>
      <c r="AE365" t="str">
        <f t="shared" si="182"/>
        <v/>
      </c>
      <c r="AF365" t="str">
        <f t="shared" si="182"/>
        <v/>
      </c>
      <c r="AG365" t="str">
        <f t="shared" si="182"/>
        <v/>
      </c>
      <c r="AH365" t="str">
        <f t="shared" si="182"/>
        <v/>
      </c>
      <c r="AI365" t="str">
        <f t="shared" si="182"/>
        <v/>
      </c>
    </row>
    <row r="367" spans="1:35" x14ac:dyDescent="0.3">
      <c r="A367" t="s">
        <v>72</v>
      </c>
      <c r="B367" t="s">
        <v>7</v>
      </c>
      <c r="C367" t="s">
        <v>8</v>
      </c>
      <c r="E367">
        <v>2000</v>
      </c>
      <c r="F367">
        <v>2001</v>
      </c>
      <c r="G367">
        <v>2002</v>
      </c>
      <c r="H367">
        <v>2003</v>
      </c>
      <c r="I367">
        <v>2004</v>
      </c>
      <c r="J367">
        <v>2005</v>
      </c>
      <c r="K367">
        <v>2006</v>
      </c>
      <c r="L367">
        <v>2007</v>
      </c>
      <c r="M367">
        <v>2008</v>
      </c>
      <c r="N367">
        <v>2009</v>
      </c>
      <c r="O367">
        <v>2010</v>
      </c>
      <c r="P367">
        <v>2011</v>
      </c>
      <c r="Q367">
        <v>2012</v>
      </c>
      <c r="R367">
        <v>2013</v>
      </c>
      <c r="S367">
        <v>2014</v>
      </c>
      <c r="T367">
        <v>2015</v>
      </c>
      <c r="U367">
        <v>2016</v>
      </c>
      <c r="V367">
        <v>2017</v>
      </c>
      <c r="W367">
        <v>2018</v>
      </c>
      <c r="X367">
        <v>2019</v>
      </c>
      <c r="Y367">
        <v>2020</v>
      </c>
      <c r="Z367">
        <v>2021</v>
      </c>
      <c r="AA367">
        <v>2022</v>
      </c>
      <c r="AB367">
        <v>2023</v>
      </c>
      <c r="AC367">
        <v>2024</v>
      </c>
      <c r="AD367">
        <v>2025</v>
      </c>
      <c r="AE367">
        <v>2026</v>
      </c>
      <c r="AF367">
        <v>2027</v>
      </c>
      <c r="AG367">
        <v>2028</v>
      </c>
      <c r="AH367">
        <v>2029</v>
      </c>
      <c r="AI367">
        <v>2030</v>
      </c>
    </row>
    <row r="368" spans="1:35" x14ac:dyDescent="0.3">
      <c r="A368" t="str">
        <f>'Population Definitions'!A2</f>
        <v>School Age Children</v>
      </c>
      <c r="B368" t="s">
        <v>9</v>
      </c>
      <c r="C368">
        <f>IF(SUMPRODUCT(--(E368:AI368&lt;&gt;""))=0,0,"N.A.")</f>
        <v>0</v>
      </c>
      <c r="D368" t="s">
        <v>10</v>
      </c>
    </row>
    <row r="369" spans="1:35" x14ac:dyDescent="0.3">
      <c r="A369" t="str">
        <f>'Population Definitions'!A3</f>
        <v>Adults</v>
      </c>
      <c r="B369" t="s">
        <v>9</v>
      </c>
      <c r="C369">
        <f>IF(SUMPRODUCT(--(E369:AI369&lt;&gt;""))=0,0,"N.A.")</f>
        <v>0</v>
      </c>
      <c r="D369" t="s">
        <v>10</v>
      </c>
      <c r="E369" t="str">
        <f t="shared" ref="E369:AI369" si="183">IF(E368="","",E368)</f>
        <v/>
      </c>
      <c r="F369" t="str">
        <f t="shared" si="183"/>
        <v/>
      </c>
      <c r="G369" t="str">
        <f t="shared" si="183"/>
        <v/>
      </c>
      <c r="H369" t="str">
        <f t="shared" si="183"/>
        <v/>
      </c>
      <c r="I369" t="str">
        <f t="shared" si="183"/>
        <v/>
      </c>
      <c r="J369" t="str">
        <f t="shared" si="183"/>
        <v/>
      </c>
      <c r="K369" t="str">
        <f t="shared" si="183"/>
        <v/>
      </c>
      <c r="L369" t="str">
        <f t="shared" si="183"/>
        <v/>
      </c>
      <c r="M369" t="str">
        <f t="shared" si="183"/>
        <v/>
      </c>
      <c r="N369" t="str">
        <f t="shared" si="183"/>
        <v/>
      </c>
      <c r="O369" t="str">
        <f t="shared" si="183"/>
        <v/>
      </c>
      <c r="P369" t="str">
        <f t="shared" si="183"/>
        <v/>
      </c>
      <c r="Q369" t="str">
        <f t="shared" si="183"/>
        <v/>
      </c>
      <c r="R369" t="str">
        <f t="shared" si="183"/>
        <v/>
      </c>
      <c r="S369" t="str">
        <f t="shared" si="183"/>
        <v/>
      </c>
      <c r="T369" t="str">
        <f t="shared" si="183"/>
        <v/>
      </c>
      <c r="U369" t="str">
        <f t="shared" si="183"/>
        <v/>
      </c>
      <c r="V369" t="str">
        <f t="shared" si="183"/>
        <v/>
      </c>
      <c r="W369" t="str">
        <f t="shared" si="183"/>
        <v/>
      </c>
      <c r="X369" t="str">
        <f t="shared" si="183"/>
        <v/>
      </c>
      <c r="Y369" t="str">
        <f t="shared" si="183"/>
        <v/>
      </c>
      <c r="Z369" t="str">
        <f t="shared" si="183"/>
        <v/>
      </c>
      <c r="AA369" t="str">
        <f t="shared" si="183"/>
        <v/>
      </c>
      <c r="AB369" t="str">
        <f t="shared" si="183"/>
        <v/>
      </c>
      <c r="AC369" t="str">
        <f t="shared" si="183"/>
        <v/>
      </c>
      <c r="AD369" t="str">
        <f t="shared" si="183"/>
        <v/>
      </c>
      <c r="AE369" t="str">
        <f t="shared" si="183"/>
        <v/>
      </c>
      <c r="AF369" t="str">
        <f t="shared" si="183"/>
        <v/>
      </c>
      <c r="AG369" t="str">
        <f t="shared" si="183"/>
        <v/>
      </c>
      <c r="AH369" t="str">
        <f t="shared" si="183"/>
        <v/>
      </c>
      <c r="AI369" t="str">
        <f t="shared" si="183"/>
        <v/>
      </c>
    </row>
    <row r="370" spans="1:35" x14ac:dyDescent="0.3">
      <c r="A370" t="str">
        <f>'Population Definitions'!A4</f>
        <v>Juvenile Prisoners</v>
      </c>
      <c r="B370" t="s">
        <v>9</v>
      </c>
      <c r="C370">
        <f>IF(SUMPRODUCT(--(E370:AI370&lt;&gt;""))=0,0,"N.A.")</f>
        <v>0</v>
      </c>
      <c r="D370" t="s">
        <v>10</v>
      </c>
      <c r="E370" t="str">
        <f t="shared" ref="E370:AI370" si="184">IF(E368="","",E368)</f>
        <v/>
      </c>
      <c r="F370" t="str">
        <f t="shared" si="184"/>
        <v/>
      </c>
      <c r="G370" t="str">
        <f t="shared" si="184"/>
        <v/>
      </c>
      <c r="H370" t="str">
        <f t="shared" si="184"/>
        <v/>
      </c>
      <c r="I370" t="str">
        <f t="shared" si="184"/>
        <v/>
      </c>
      <c r="J370" t="str">
        <f t="shared" si="184"/>
        <v/>
      </c>
      <c r="K370" t="str">
        <f t="shared" si="184"/>
        <v/>
      </c>
      <c r="L370" t="str">
        <f t="shared" si="184"/>
        <v/>
      </c>
      <c r="M370" t="str">
        <f t="shared" si="184"/>
        <v/>
      </c>
      <c r="N370" t="str">
        <f t="shared" si="184"/>
        <v/>
      </c>
      <c r="O370" t="str">
        <f t="shared" si="184"/>
        <v/>
      </c>
      <c r="P370" t="str">
        <f t="shared" si="184"/>
        <v/>
      </c>
      <c r="Q370" t="str">
        <f t="shared" si="184"/>
        <v/>
      </c>
      <c r="R370" t="str">
        <f t="shared" si="184"/>
        <v/>
      </c>
      <c r="S370" t="str">
        <f t="shared" si="184"/>
        <v/>
      </c>
      <c r="T370" t="str">
        <f t="shared" si="184"/>
        <v/>
      </c>
      <c r="U370" t="str">
        <f t="shared" si="184"/>
        <v/>
      </c>
      <c r="V370" t="str">
        <f t="shared" si="184"/>
        <v/>
      </c>
      <c r="W370" t="str">
        <f t="shared" si="184"/>
        <v/>
      </c>
      <c r="X370" t="str">
        <f t="shared" si="184"/>
        <v/>
      </c>
      <c r="Y370" t="str">
        <f t="shared" si="184"/>
        <v/>
      </c>
      <c r="Z370" t="str">
        <f t="shared" si="184"/>
        <v/>
      </c>
      <c r="AA370" t="str">
        <f t="shared" si="184"/>
        <v/>
      </c>
      <c r="AB370" t="str">
        <f t="shared" si="184"/>
        <v/>
      </c>
      <c r="AC370" t="str">
        <f t="shared" si="184"/>
        <v/>
      </c>
      <c r="AD370" t="str">
        <f t="shared" si="184"/>
        <v/>
      </c>
      <c r="AE370" t="str">
        <f t="shared" si="184"/>
        <v/>
      </c>
      <c r="AF370" t="str">
        <f t="shared" si="184"/>
        <v/>
      </c>
      <c r="AG370" t="str">
        <f t="shared" si="184"/>
        <v/>
      </c>
      <c r="AH370" t="str">
        <f t="shared" si="184"/>
        <v/>
      </c>
      <c r="AI370" t="str">
        <f t="shared" si="184"/>
        <v/>
      </c>
    </row>
    <row r="371" spans="1:35" x14ac:dyDescent="0.3">
      <c r="A371" t="str">
        <f>'Population Definitions'!A5</f>
        <v>Adult Prisoners</v>
      </c>
      <c r="B371" t="s">
        <v>9</v>
      </c>
      <c r="C371">
        <f>IF(SUMPRODUCT(--(E371:AI371&lt;&gt;""))=0,0,"N.A.")</f>
        <v>0</v>
      </c>
      <c r="D371" t="s">
        <v>10</v>
      </c>
      <c r="E371" t="str">
        <f t="shared" ref="E371:AI371" si="185">IF(E368="","",E368)</f>
        <v/>
      </c>
      <c r="F371" t="str">
        <f t="shared" si="185"/>
        <v/>
      </c>
      <c r="G371" t="str">
        <f t="shared" si="185"/>
        <v/>
      </c>
      <c r="H371" t="str">
        <f t="shared" si="185"/>
        <v/>
      </c>
      <c r="I371" t="str">
        <f t="shared" si="185"/>
        <v/>
      </c>
      <c r="J371" t="str">
        <f t="shared" si="185"/>
        <v/>
      </c>
      <c r="K371" t="str">
        <f t="shared" si="185"/>
        <v/>
      </c>
      <c r="L371" t="str">
        <f t="shared" si="185"/>
        <v/>
      </c>
      <c r="M371" t="str">
        <f t="shared" si="185"/>
        <v/>
      </c>
      <c r="N371" t="str">
        <f t="shared" si="185"/>
        <v/>
      </c>
      <c r="O371" t="str">
        <f t="shared" si="185"/>
        <v/>
      </c>
      <c r="P371" t="str">
        <f t="shared" si="185"/>
        <v/>
      </c>
      <c r="Q371" t="str">
        <f t="shared" si="185"/>
        <v/>
      </c>
      <c r="R371" t="str">
        <f t="shared" si="185"/>
        <v/>
      </c>
      <c r="S371" t="str">
        <f t="shared" si="185"/>
        <v/>
      </c>
      <c r="T371" t="str">
        <f t="shared" si="185"/>
        <v/>
      </c>
      <c r="U371" t="str">
        <f t="shared" si="185"/>
        <v/>
      </c>
      <c r="V371" t="str">
        <f t="shared" si="185"/>
        <v/>
      </c>
      <c r="W371" t="str">
        <f t="shared" si="185"/>
        <v/>
      </c>
      <c r="X371" t="str">
        <f t="shared" si="185"/>
        <v/>
      </c>
      <c r="Y371" t="str">
        <f t="shared" si="185"/>
        <v/>
      </c>
      <c r="Z371" t="str">
        <f t="shared" si="185"/>
        <v/>
      </c>
      <c r="AA371" t="str">
        <f t="shared" si="185"/>
        <v/>
      </c>
      <c r="AB371" t="str">
        <f t="shared" si="185"/>
        <v/>
      </c>
      <c r="AC371" t="str">
        <f t="shared" si="185"/>
        <v/>
      </c>
      <c r="AD371" t="str">
        <f t="shared" si="185"/>
        <v/>
      </c>
      <c r="AE371" t="str">
        <f t="shared" si="185"/>
        <v/>
      </c>
      <c r="AF371" t="str">
        <f t="shared" si="185"/>
        <v/>
      </c>
      <c r="AG371" t="str">
        <f t="shared" si="185"/>
        <v/>
      </c>
      <c r="AH371" t="str">
        <f t="shared" si="185"/>
        <v/>
      </c>
      <c r="AI371" t="str">
        <f t="shared" si="185"/>
        <v/>
      </c>
    </row>
    <row r="373" spans="1:35" x14ac:dyDescent="0.3">
      <c r="A373" t="s">
        <v>73</v>
      </c>
      <c r="B373" t="s">
        <v>7</v>
      </c>
      <c r="C373" t="s">
        <v>8</v>
      </c>
      <c r="E373">
        <v>2000</v>
      </c>
      <c r="F373">
        <v>2001</v>
      </c>
      <c r="G373">
        <v>2002</v>
      </c>
      <c r="H373">
        <v>2003</v>
      </c>
      <c r="I373">
        <v>2004</v>
      </c>
      <c r="J373">
        <v>2005</v>
      </c>
      <c r="K373">
        <v>2006</v>
      </c>
      <c r="L373">
        <v>2007</v>
      </c>
      <c r="M373">
        <v>2008</v>
      </c>
      <c r="N373">
        <v>2009</v>
      </c>
      <c r="O373">
        <v>2010</v>
      </c>
      <c r="P373">
        <v>2011</v>
      </c>
      <c r="Q373">
        <v>2012</v>
      </c>
      <c r="R373">
        <v>2013</v>
      </c>
      <c r="S373">
        <v>2014</v>
      </c>
      <c r="T373">
        <v>2015</v>
      </c>
      <c r="U373">
        <v>2016</v>
      </c>
      <c r="V373">
        <v>2017</v>
      </c>
      <c r="W373">
        <v>2018</v>
      </c>
      <c r="X373">
        <v>2019</v>
      </c>
      <c r="Y373">
        <v>2020</v>
      </c>
      <c r="Z373">
        <v>2021</v>
      </c>
      <c r="AA373">
        <v>2022</v>
      </c>
      <c r="AB373">
        <v>2023</v>
      </c>
      <c r="AC373">
        <v>2024</v>
      </c>
      <c r="AD373">
        <v>2025</v>
      </c>
      <c r="AE373">
        <v>2026</v>
      </c>
      <c r="AF373">
        <v>2027</v>
      </c>
      <c r="AG373">
        <v>2028</v>
      </c>
      <c r="AH373">
        <v>2029</v>
      </c>
      <c r="AI373">
        <v>2030</v>
      </c>
    </row>
    <row r="374" spans="1:35" x14ac:dyDescent="0.3">
      <c r="A374" t="str">
        <f>'Population Definitions'!A2</f>
        <v>School Age Children</v>
      </c>
      <c r="B374" t="s">
        <v>9</v>
      </c>
      <c r="C374">
        <f>IF(SUMPRODUCT(--(E374:AI374&lt;&gt;""))=0,0,"N.A.")</f>
        <v>0</v>
      </c>
      <c r="D374" t="s">
        <v>10</v>
      </c>
    </row>
    <row r="375" spans="1:35" x14ac:dyDescent="0.3">
      <c r="A375" t="str">
        <f>'Population Definitions'!A3</f>
        <v>Adults</v>
      </c>
      <c r="B375" t="s">
        <v>9</v>
      </c>
      <c r="C375">
        <f>IF(SUMPRODUCT(--(E375:AI375&lt;&gt;""))=0,0,"N.A.")</f>
        <v>0</v>
      </c>
      <c r="D375" t="s">
        <v>10</v>
      </c>
      <c r="E375" t="str">
        <f t="shared" ref="E375:AI375" si="186">IF(E374="","",E374)</f>
        <v/>
      </c>
      <c r="F375" t="str">
        <f t="shared" si="186"/>
        <v/>
      </c>
      <c r="G375" t="str">
        <f t="shared" si="186"/>
        <v/>
      </c>
      <c r="H375" t="str">
        <f t="shared" si="186"/>
        <v/>
      </c>
      <c r="I375" t="str">
        <f t="shared" si="186"/>
        <v/>
      </c>
      <c r="J375" t="str">
        <f t="shared" si="186"/>
        <v/>
      </c>
      <c r="K375" t="str">
        <f t="shared" si="186"/>
        <v/>
      </c>
      <c r="L375" t="str">
        <f t="shared" si="186"/>
        <v/>
      </c>
      <c r="M375" t="str">
        <f t="shared" si="186"/>
        <v/>
      </c>
      <c r="N375" t="str">
        <f t="shared" si="186"/>
        <v/>
      </c>
      <c r="O375" t="str">
        <f t="shared" si="186"/>
        <v/>
      </c>
      <c r="P375" t="str">
        <f t="shared" si="186"/>
        <v/>
      </c>
      <c r="Q375" t="str">
        <f t="shared" si="186"/>
        <v/>
      </c>
      <c r="R375" t="str">
        <f t="shared" si="186"/>
        <v/>
      </c>
      <c r="S375" t="str">
        <f t="shared" si="186"/>
        <v/>
      </c>
      <c r="T375" t="str">
        <f t="shared" si="186"/>
        <v/>
      </c>
      <c r="U375" t="str">
        <f t="shared" si="186"/>
        <v/>
      </c>
      <c r="V375" t="str">
        <f t="shared" si="186"/>
        <v/>
      </c>
      <c r="W375" t="str">
        <f t="shared" si="186"/>
        <v/>
      </c>
      <c r="X375" t="str">
        <f t="shared" si="186"/>
        <v/>
      </c>
      <c r="Y375" t="str">
        <f t="shared" si="186"/>
        <v/>
      </c>
      <c r="Z375" t="str">
        <f t="shared" si="186"/>
        <v/>
      </c>
      <c r="AA375" t="str">
        <f t="shared" si="186"/>
        <v/>
      </c>
      <c r="AB375" t="str">
        <f t="shared" si="186"/>
        <v/>
      </c>
      <c r="AC375" t="str">
        <f t="shared" si="186"/>
        <v/>
      </c>
      <c r="AD375" t="str">
        <f t="shared" si="186"/>
        <v/>
      </c>
      <c r="AE375" t="str">
        <f t="shared" si="186"/>
        <v/>
      </c>
      <c r="AF375" t="str">
        <f t="shared" si="186"/>
        <v/>
      </c>
      <c r="AG375" t="str">
        <f t="shared" si="186"/>
        <v/>
      </c>
      <c r="AH375" t="str">
        <f t="shared" si="186"/>
        <v/>
      </c>
      <c r="AI375" t="str">
        <f t="shared" si="186"/>
        <v/>
      </c>
    </row>
    <row r="376" spans="1:35" x14ac:dyDescent="0.3">
      <c r="A376" t="str">
        <f>'Population Definitions'!A4</f>
        <v>Juvenile Prisoners</v>
      </c>
      <c r="B376" t="s">
        <v>9</v>
      </c>
      <c r="C376">
        <f>IF(SUMPRODUCT(--(E376:AI376&lt;&gt;""))=0,0,"N.A.")</f>
        <v>0</v>
      </c>
      <c r="D376" t="s">
        <v>10</v>
      </c>
      <c r="E376" t="str">
        <f t="shared" ref="E376:AI376" si="187">IF(E374="","",E374)</f>
        <v/>
      </c>
      <c r="F376" t="str">
        <f t="shared" si="187"/>
        <v/>
      </c>
      <c r="G376" t="str">
        <f t="shared" si="187"/>
        <v/>
      </c>
      <c r="H376" t="str">
        <f t="shared" si="187"/>
        <v/>
      </c>
      <c r="I376" t="str">
        <f t="shared" si="187"/>
        <v/>
      </c>
      <c r="J376" t="str">
        <f t="shared" si="187"/>
        <v/>
      </c>
      <c r="K376" t="str">
        <f t="shared" si="187"/>
        <v/>
      </c>
      <c r="L376" t="str">
        <f t="shared" si="187"/>
        <v/>
      </c>
      <c r="M376" t="str">
        <f t="shared" si="187"/>
        <v/>
      </c>
      <c r="N376" t="str">
        <f t="shared" si="187"/>
        <v/>
      </c>
      <c r="O376" t="str">
        <f t="shared" si="187"/>
        <v/>
      </c>
      <c r="P376" t="str">
        <f t="shared" si="187"/>
        <v/>
      </c>
      <c r="Q376" t="str">
        <f t="shared" si="187"/>
        <v/>
      </c>
      <c r="R376" t="str">
        <f t="shared" si="187"/>
        <v/>
      </c>
      <c r="S376" t="str">
        <f t="shared" si="187"/>
        <v/>
      </c>
      <c r="T376" t="str">
        <f t="shared" si="187"/>
        <v/>
      </c>
      <c r="U376" t="str">
        <f t="shared" si="187"/>
        <v/>
      </c>
      <c r="V376" t="str">
        <f t="shared" si="187"/>
        <v/>
      </c>
      <c r="W376" t="str">
        <f t="shared" si="187"/>
        <v/>
      </c>
      <c r="X376" t="str">
        <f t="shared" si="187"/>
        <v/>
      </c>
      <c r="Y376" t="str">
        <f t="shared" si="187"/>
        <v/>
      </c>
      <c r="Z376" t="str">
        <f t="shared" si="187"/>
        <v/>
      </c>
      <c r="AA376" t="str">
        <f t="shared" si="187"/>
        <v/>
      </c>
      <c r="AB376" t="str">
        <f t="shared" si="187"/>
        <v/>
      </c>
      <c r="AC376" t="str">
        <f t="shared" si="187"/>
        <v/>
      </c>
      <c r="AD376" t="str">
        <f t="shared" si="187"/>
        <v/>
      </c>
      <c r="AE376" t="str">
        <f t="shared" si="187"/>
        <v/>
      </c>
      <c r="AF376" t="str">
        <f t="shared" si="187"/>
        <v/>
      </c>
      <c r="AG376" t="str">
        <f t="shared" si="187"/>
        <v/>
      </c>
      <c r="AH376" t="str">
        <f t="shared" si="187"/>
        <v/>
      </c>
      <c r="AI376" t="str">
        <f t="shared" si="187"/>
        <v/>
      </c>
    </row>
    <row r="377" spans="1:35" x14ac:dyDescent="0.3">
      <c r="A377" t="str">
        <f>'Population Definitions'!A5</f>
        <v>Adult Prisoners</v>
      </c>
      <c r="B377" t="s">
        <v>9</v>
      </c>
      <c r="C377">
        <f>IF(SUMPRODUCT(--(E377:AI377&lt;&gt;""))=0,0,"N.A.")</f>
        <v>0</v>
      </c>
      <c r="D377" t="s">
        <v>10</v>
      </c>
      <c r="E377" t="str">
        <f t="shared" ref="E377:AI377" si="188">IF(E374="","",E374)</f>
        <v/>
      </c>
      <c r="F377" t="str">
        <f t="shared" si="188"/>
        <v/>
      </c>
      <c r="G377" t="str">
        <f t="shared" si="188"/>
        <v/>
      </c>
      <c r="H377" t="str">
        <f t="shared" si="188"/>
        <v/>
      </c>
      <c r="I377" t="str">
        <f t="shared" si="188"/>
        <v/>
      </c>
      <c r="J377" t="str">
        <f t="shared" si="188"/>
        <v/>
      </c>
      <c r="K377" t="str">
        <f t="shared" si="188"/>
        <v/>
      </c>
      <c r="L377" t="str">
        <f t="shared" si="188"/>
        <v/>
      </c>
      <c r="M377" t="str">
        <f t="shared" si="188"/>
        <v/>
      </c>
      <c r="N377" t="str">
        <f t="shared" si="188"/>
        <v/>
      </c>
      <c r="O377" t="str">
        <f t="shared" si="188"/>
        <v/>
      </c>
      <c r="P377" t="str">
        <f t="shared" si="188"/>
        <v/>
      </c>
      <c r="Q377" t="str">
        <f t="shared" si="188"/>
        <v/>
      </c>
      <c r="R377" t="str">
        <f t="shared" si="188"/>
        <v/>
      </c>
      <c r="S377" t="str">
        <f t="shared" si="188"/>
        <v/>
      </c>
      <c r="T377" t="str">
        <f t="shared" si="188"/>
        <v/>
      </c>
      <c r="U377" t="str">
        <f t="shared" si="188"/>
        <v/>
      </c>
      <c r="V377" t="str">
        <f t="shared" si="188"/>
        <v/>
      </c>
      <c r="W377" t="str">
        <f t="shared" si="188"/>
        <v/>
      </c>
      <c r="X377" t="str">
        <f t="shared" si="188"/>
        <v/>
      </c>
      <c r="Y377" t="str">
        <f t="shared" si="188"/>
        <v/>
      </c>
      <c r="Z377" t="str">
        <f t="shared" si="188"/>
        <v/>
      </c>
      <c r="AA377" t="str">
        <f t="shared" si="188"/>
        <v/>
      </c>
      <c r="AB377" t="str">
        <f t="shared" si="188"/>
        <v/>
      </c>
      <c r="AC377" t="str">
        <f t="shared" si="188"/>
        <v/>
      </c>
      <c r="AD377" t="str">
        <f t="shared" si="188"/>
        <v/>
      </c>
      <c r="AE377" t="str">
        <f t="shared" si="188"/>
        <v/>
      </c>
      <c r="AF377" t="str">
        <f t="shared" si="188"/>
        <v/>
      </c>
      <c r="AG377" t="str">
        <f t="shared" si="188"/>
        <v/>
      </c>
      <c r="AH377" t="str">
        <f t="shared" si="188"/>
        <v/>
      </c>
      <c r="AI377" t="str">
        <f t="shared" si="188"/>
        <v/>
      </c>
    </row>
    <row r="379" spans="1:35" x14ac:dyDescent="0.3">
      <c r="A379" t="s">
        <v>74</v>
      </c>
      <c r="B379" t="s">
        <v>7</v>
      </c>
      <c r="C379" t="s">
        <v>8</v>
      </c>
      <c r="E379">
        <v>2000</v>
      </c>
      <c r="F379">
        <v>2001</v>
      </c>
      <c r="G379">
        <v>2002</v>
      </c>
      <c r="H379">
        <v>2003</v>
      </c>
      <c r="I379">
        <v>2004</v>
      </c>
      <c r="J379">
        <v>2005</v>
      </c>
      <c r="K379">
        <v>2006</v>
      </c>
      <c r="L379">
        <v>2007</v>
      </c>
      <c r="M379">
        <v>2008</v>
      </c>
      <c r="N379">
        <v>2009</v>
      </c>
      <c r="O379">
        <v>2010</v>
      </c>
      <c r="P379">
        <v>2011</v>
      </c>
      <c r="Q379">
        <v>2012</v>
      </c>
      <c r="R379">
        <v>2013</v>
      </c>
      <c r="S379">
        <v>2014</v>
      </c>
      <c r="T379">
        <v>2015</v>
      </c>
      <c r="U379">
        <v>2016</v>
      </c>
      <c r="V379">
        <v>2017</v>
      </c>
      <c r="W379">
        <v>2018</v>
      </c>
      <c r="X379">
        <v>2019</v>
      </c>
      <c r="Y379">
        <v>2020</v>
      </c>
      <c r="Z379">
        <v>2021</v>
      </c>
      <c r="AA379">
        <v>2022</v>
      </c>
      <c r="AB379">
        <v>2023</v>
      </c>
      <c r="AC379">
        <v>2024</v>
      </c>
      <c r="AD379">
        <v>2025</v>
      </c>
      <c r="AE379">
        <v>2026</v>
      </c>
      <c r="AF379">
        <v>2027</v>
      </c>
      <c r="AG379">
        <v>2028</v>
      </c>
      <c r="AH379">
        <v>2029</v>
      </c>
      <c r="AI379">
        <v>2030</v>
      </c>
    </row>
    <row r="380" spans="1:35" x14ac:dyDescent="0.3">
      <c r="A380" t="str">
        <f>'Population Definitions'!A2</f>
        <v>School Age Children</v>
      </c>
      <c r="B380" t="s">
        <v>9</v>
      </c>
      <c r="C380">
        <f>IF(SUMPRODUCT(--(E380:AI380&lt;&gt;""))=0,0,"N.A.")</f>
        <v>0</v>
      </c>
      <c r="D380" t="s">
        <v>10</v>
      </c>
    </row>
    <row r="381" spans="1:35" x14ac:dyDescent="0.3">
      <c r="A381" t="str">
        <f>'Population Definitions'!A3</f>
        <v>Adults</v>
      </c>
      <c r="B381" t="s">
        <v>9</v>
      </c>
      <c r="C381">
        <f>IF(SUMPRODUCT(--(E381:AI381&lt;&gt;""))=0,0,"N.A.")</f>
        <v>0</v>
      </c>
      <c r="D381" t="s">
        <v>10</v>
      </c>
      <c r="E381" t="str">
        <f t="shared" ref="E381:AI381" si="189">IF(E380="","",E380)</f>
        <v/>
      </c>
      <c r="F381" t="str">
        <f t="shared" si="189"/>
        <v/>
      </c>
      <c r="G381" t="str">
        <f t="shared" si="189"/>
        <v/>
      </c>
      <c r="H381" t="str">
        <f t="shared" si="189"/>
        <v/>
      </c>
      <c r="I381" t="str">
        <f t="shared" si="189"/>
        <v/>
      </c>
      <c r="J381" t="str">
        <f t="shared" si="189"/>
        <v/>
      </c>
      <c r="K381" t="str">
        <f t="shared" si="189"/>
        <v/>
      </c>
      <c r="L381" t="str">
        <f t="shared" si="189"/>
        <v/>
      </c>
      <c r="M381" t="str">
        <f t="shared" si="189"/>
        <v/>
      </c>
      <c r="N381" t="str">
        <f t="shared" si="189"/>
        <v/>
      </c>
      <c r="O381" t="str">
        <f t="shared" si="189"/>
        <v/>
      </c>
      <c r="P381" t="str">
        <f t="shared" si="189"/>
        <v/>
      </c>
      <c r="Q381" t="str">
        <f t="shared" si="189"/>
        <v/>
      </c>
      <c r="R381" t="str">
        <f t="shared" si="189"/>
        <v/>
      </c>
      <c r="S381" t="str">
        <f t="shared" si="189"/>
        <v/>
      </c>
      <c r="T381" t="str">
        <f t="shared" si="189"/>
        <v/>
      </c>
      <c r="U381" t="str">
        <f t="shared" si="189"/>
        <v/>
      </c>
      <c r="V381" t="str">
        <f t="shared" si="189"/>
        <v/>
      </c>
      <c r="W381" t="str">
        <f t="shared" si="189"/>
        <v/>
      </c>
      <c r="X381" t="str">
        <f t="shared" si="189"/>
        <v/>
      </c>
      <c r="Y381" t="str">
        <f t="shared" si="189"/>
        <v/>
      </c>
      <c r="Z381" t="str">
        <f t="shared" si="189"/>
        <v/>
      </c>
      <c r="AA381" t="str">
        <f t="shared" si="189"/>
        <v/>
      </c>
      <c r="AB381" t="str">
        <f t="shared" si="189"/>
        <v/>
      </c>
      <c r="AC381" t="str">
        <f t="shared" si="189"/>
        <v/>
      </c>
      <c r="AD381" t="str">
        <f t="shared" si="189"/>
        <v/>
      </c>
      <c r="AE381" t="str">
        <f t="shared" si="189"/>
        <v/>
      </c>
      <c r="AF381" t="str">
        <f t="shared" si="189"/>
        <v/>
      </c>
      <c r="AG381" t="str">
        <f t="shared" si="189"/>
        <v/>
      </c>
      <c r="AH381" t="str">
        <f t="shared" si="189"/>
        <v/>
      </c>
      <c r="AI381" t="str">
        <f t="shared" si="189"/>
        <v/>
      </c>
    </row>
    <row r="382" spans="1:35" x14ac:dyDescent="0.3">
      <c r="A382" t="str">
        <f>'Population Definitions'!A4</f>
        <v>Juvenile Prisoners</v>
      </c>
      <c r="B382" t="s">
        <v>9</v>
      </c>
      <c r="C382">
        <f>IF(SUMPRODUCT(--(E382:AI382&lt;&gt;""))=0,0,"N.A.")</f>
        <v>0</v>
      </c>
      <c r="D382" t="s">
        <v>10</v>
      </c>
      <c r="E382" t="str">
        <f t="shared" ref="E382:AI382" si="190">IF(E380="","",E380)</f>
        <v/>
      </c>
      <c r="F382" t="str">
        <f t="shared" si="190"/>
        <v/>
      </c>
      <c r="G382" t="str">
        <f t="shared" si="190"/>
        <v/>
      </c>
      <c r="H382" t="str">
        <f t="shared" si="190"/>
        <v/>
      </c>
      <c r="I382" t="str">
        <f t="shared" si="190"/>
        <v/>
      </c>
      <c r="J382" t="str">
        <f t="shared" si="190"/>
        <v/>
      </c>
      <c r="K382" t="str">
        <f t="shared" si="190"/>
        <v/>
      </c>
      <c r="L382" t="str">
        <f t="shared" si="190"/>
        <v/>
      </c>
      <c r="M382" t="str">
        <f t="shared" si="190"/>
        <v/>
      </c>
      <c r="N382" t="str">
        <f t="shared" si="190"/>
        <v/>
      </c>
      <c r="O382" t="str">
        <f t="shared" si="190"/>
        <v/>
      </c>
      <c r="P382" t="str">
        <f t="shared" si="190"/>
        <v/>
      </c>
      <c r="Q382" t="str">
        <f t="shared" si="190"/>
        <v/>
      </c>
      <c r="R382" t="str">
        <f t="shared" si="190"/>
        <v/>
      </c>
      <c r="S382" t="str">
        <f t="shared" si="190"/>
        <v/>
      </c>
      <c r="T382" t="str">
        <f t="shared" si="190"/>
        <v/>
      </c>
      <c r="U382" t="str">
        <f t="shared" si="190"/>
        <v/>
      </c>
      <c r="V382" t="str">
        <f t="shared" si="190"/>
        <v/>
      </c>
      <c r="W382" t="str">
        <f t="shared" si="190"/>
        <v/>
      </c>
      <c r="X382" t="str">
        <f t="shared" si="190"/>
        <v/>
      </c>
      <c r="Y382" t="str">
        <f t="shared" si="190"/>
        <v/>
      </c>
      <c r="Z382" t="str">
        <f t="shared" si="190"/>
        <v/>
      </c>
      <c r="AA382" t="str">
        <f t="shared" si="190"/>
        <v/>
      </c>
      <c r="AB382" t="str">
        <f t="shared" si="190"/>
        <v/>
      </c>
      <c r="AC382" t="str">
        <f t="shared" si="190"/>
        <v/>
      </c>
      <c r="AD382" t="str">
        <f t="shared" si="190"/>
        <v/>
      </c>
      <c r="AE382" t="str">
        <f t="shared" si="190"/>
        <v/>
      </c>
      <c r="AF382" t="str">
        <f t="shared" si="190"/>
        <v/>
      </c>
      <c r="AG382" t="str">
        <f t="shared" si="190"/>
        <v/>
      </c>
      <c r="AH382" t="str">
        <f t="shared" si="190"/>
        <v/>
      </c>
      <c r="AI382" t="str">
        <f t="shared" si="190"/>
        <v/>
      </c>
    </row>
    <row r="383" spans="1:35" x14ac:dyDescent="0.3">
      <c r="A383" t="str">
        <f>'Population Definitions'!A5</f>
        <v>Adult Prisoners</v>
      </c>
      <c r="B383" t="s">
        <v>9</v>
      </c>
      <c r="C383">
        <f>IF(SUMPRODUCT(--(E383:AI383&lt;&gt;""))=0,0,"N.A.")</f>
        <v>0</v>
      </c>
      <c r="D383" t="s">
        <v>10</v>
      </c>
      <c r="E383" t="str">
        <f t="shared" ref="E383:AI383" si="191">IF(E380="","",E380)</f>
        <v/>
      </c>
      <c r="F383" t="str">
        <f t="shared" si="191"/>
        <v/>
      </c>
      <c r="G383" t="str">
        <f t="shared" si="191"/>
        <v/>
      </c>
      <c r="H383" t="str">
        <f t="shared" si="191"/>
        <v/>
      </c>
      <c r="I383" t="str">
        <f t="shared" si="191"/>
        <v/>
      </c>
      <c r="J383" t="str">
        <f t="shared" si="191"/>
        <v/>
      </c>
      <c r="K383" t="str">
        <f t="shared" si="191"/>
        <v/>
      </c>
      <c r="L383" t="str">
        <f t="shared" si="191"/>
        <v/>
      </c>
      <c r="M383" t="str">
        <f t="shared" si="191"/>
        <v/>
      </c>
      <c r="N383" t="str">
        <f t="shared" si="191"/>
        <v/>
      </c>
      <c r="O383" t="str">
        <f t="shared" si="191"/>
        <v/>
      </c>
      <c r="P383" t="str">
        <f t="shared" si="191"/>
        <v/>
      </c>
      <c r="Q383" t="str">
        <f t="shared" si="191"/>
        <v/>
      </c>
      <c r="R383" t="str">
        <f t="shared" si="191"/>
        <v/>
      </c>
      <c r="S383" t="str">
        <f t="shared" si="191"/>
        <v/>
      </c>
      <c r="T383" t="str">
        <f t="shared" si="191"/>
        <v/>
      </c>
      <c r="U383" t="str">
        <f t="shared" si="191"/>
        <v/>
      </c>
      <c r="V383" t="str">
        <f t="shared" si="191"/>
        <v/>
      </c>
      <c r="W383" t="str">
        <f t="shared" si="191"/>
        <v/>
      </c>
      <c r="X383" t="str">
        <f t="shared" si="191"/>
        <v/>
      </c>
      <c r="Y383" t="str">
        <f t="shared" si="191"/>
        <v/>
      </c>
      <c r="Z383" t="str">
        <f t="shared" si="191"/>
        <v/>
      </c>
      <c r="AA383" t="str">
        <f t="shared" si="191"/>
        <v/>
      </c>
      <c r="AB383" t="str">
        <f t="shared" si="191"/>
        <v/>
      </c>
      <c r="AC383" t="str">
        <f t="shared" si="191"/>
        <v/>
      </c>
      <c r="AD383" t="str">
        <f t="shared" si="191"/>
        <v/>
      </c>
      <c r="AE383" t="str">
        <f t="shared" si="191"/>
        <v/>
      </c>
      <c r="AF383" t="str">
        <f t="shared" si="191"/>
        <v/>
      </c>
      <c r="AG383" t="str">
        <f t="shared" si="191"/>
        <v/>
      </c>
      <c r="AH383" t="str">
        <f t="shared" si="191"/>
        <v/>
      </c>
      <c r="AI383" t="str">
        <f t="shared" si="191"/>
        <v/>
      </c>
    </row>
    <row r="385" spans="1:35" x14ac:dyDescent="0.3">
      <c r="A385" t="s">
        <v>75</v>
      </c>
      <c r="B385" t="s">
        <v>7</v>
      </c>
      <c r="C385" t="s">
        <v>8</v>
      </c>
      <c r="E385">
        <v>2000</v>
      </c>
      <c r="F385">
        <v>2001</v>
      </c>
      <c r="G385">
        <v>2002</v>
      </c>
      <c r="H385">
        <v>2003</v>
      </c>
      <c r="I385">
        <v>2004</v>
      </c>
      <c r="J385">
        <v>2005</v>
      </c>
      <c r="K385">
        <v>2006</v>
      </c>
      <c r="L385">
        <v>2007</v>
      </c>
      <c r="M385">
        <v>2008</v>
      </c>
      <c r="N385">
        <v>2009</v>
      </c>
      <c r="O385">
        <v>2010</v>
      </c>
      <c r="P385">
        <v>2011</v>
      </c>
      <c r="Q385">
        <v>2012</v>
      </c>
      <c r="R385">
        <v>2013</v>
      </c>
      <c r="S385">
        <v>2014</v>
      </c>
      <c r="T385">
        <v>2015</v>
      </c>
      <c r="U385">
        <v>2016</v>
      </c>
      <c r="V385">
        <v>2017</v>
      </c>
      <c r="W385">
        <v>2018</v>
      </c>
      <c r="X385">
        <v>2019</v>
      </c>
      <c r="Y385">
        <v>2020</v>
      </c>
      <c r="Z385">
        <v>2021</v>
      </c>
      <c r="AA385">
        <v>2022</v>
      </c>
      <c r="AB385">
        <v>2023</v>
      </c>
      <c r="AC385">
        <v>2024</v>
      </c>
      <c r="AD385">
        <v>2025</v>
      </c>
      <c r="AE385">
        <v>2026</v>
      </c>
      <c r="AF385">
        <v>2027</v>
      </c>
      <c r="AG385">
        <v>2028</v>
      </c>
      <c r="AH385">
        <v>2029</v>
      </c>
      <c r="AI385">
        <v>2030</v>
      </c>
    </row>
    <row r="386" spans="1:35" x14ac:dyDescent="0.3">
      <c r="A386" t="str">
        <f>'Population Definitions'!A2</f>
        <v>School Age Children</v>
      </c>
      <c r="B386" t="s">
        <v>9</v>
      </c>
      <c r="C386">
        <f>IF(SUMPRODUCT(--(E386:AI386&lt;&gt;""))=0,0,"N.A.")</f>
        <v>0</v>
      </c>
      <c r="D386" t="s">
        <v>10</v>
      </c>
    </row>
    <row r="387" spans="1:35" x14ac:dyDescent="0.3">
      <c r="A387" t="str">
        <f>'Population Definitions'!A3</f>
        <v>Adults</v>
      </c>
      <c r="B387" t="s">
        <v>9</v>
      </c>
      <c r="C387">
        <f>IF(SUMPRODUCT(--(E387:AI387&lt;&gt;""))=0,0,"N.A.")</f>
        <v>0</v>
      </c>
      <c r="D387" t="s">
        <v>10</v>
      </c>
      <c r="E387" t="str">
        <f t="shared" ref="E387:AI387" si="192">IF(E386="","",E386)</f>
        <v/>
      </c>
      <c r="F387" t="str">
        <f t="shared" si="192"/>
        <v/>
      </c>
      <c r="G387" t="str">
        <f t="shared" si="192"/>
        <v/>
      </c>
      <c r="H387" t="str">
        <f t="shared" si="192"/>
        <v/>
      </c>
      <c r="I387" t="str">
        <f t="shared" si="192"/>
        <v/>
      </c>
      <c r="J387" t="str">
        <f t="shared" si="192"/>
        <v/>
      </c>
      <c r="K387" t="str">
        <f t="shared" si="192"/>
        <v/>
      </c>
      <c r="L387" t="str">
        <f t="shared" si="192"/>
        <v/>
      </c>
      <c r="M387" t="str">
        <f t="shared" si="192"/>
        <v/>
      </c>
      <c r="N387" t="str">
        <f t="shared" si="192"/>
        <v/>
      </c>
      <c r="O387" t="str">
        <f t="shared" si="192"/>
        <v/>
      </c>
      <c r="P387" t="str">
        <f t="shared" si="192"/>
        <v/>
      </c>
      <c r="Q387" t="str">
        <f t="shared" si="192"/>
        <v/>
      </c>
      <c r="R387" t="str">
        <f t="shared" si="192"/>
        <v/>
      </c>
      <c r="S387" t="str">
        <f t="shared" si="192"/>
        <v/>
      </c>
      <c r="T387" t="str">
        <f t="shared" si="192"/>
        <v/>
      </c>
      <c r="U387" t="str">
        <f t="shared" si="192"/>
        <v/>
      </c>
      <c r="V387" t="str">
        <f t="shared" si="192"/>
        <v/>
      </c>
      <c r="W387" t="str">
        <f t="shared" si="192"/>
        <v/>
      </c>
      <c r="X387" t="str">
        <f t="shared" si="192"/>
        <v/>
      </c>
      <c r="Y387" t="str">
        <f t="shared" si="192"/>
        <v/>
      </c>
      <c r="Z387" t="str">
        <f t="shared" si="192"/>
        <v/>
      </c>
      <c r="AA387" t="str">
        <f t="shared" si="192"/>
        <v/>
      </c>
      <c r="AB387" t="str">
        <f t="shared" si="192"/>
        <v/>
      </c>
      <c r="AC387" t="str">
        <f t="shared" si="192"/>
        <v/>
      </c>
      <c r="AD387" t="str">
        <f t="shared" si="192"/>
        <v/>
      </c>
      <c r="AE387" t="str">
        <f t="shared" si="192"/>
        <v/>
      </c>
      <c r="AF387" t="str">
        <f t="shared" si="192"/>
        <v/>
      </c>
      <c r="AG387" t="str">
        <f t="shared" si="192"/>
        <v/>
      </c>
      <c r="AH387" t="str">
        <f t="shared" si="192"/>
        <v/>
      </c>
      <c r="AI387" t="str">
        <f t="shared" si="192"/>
        <v/>
      </c>
    </row>
    <row r="388" spans="1:35" x14ac:dyDescent="0.3">
      <c r="A388" t="str">
        <f>'Population Definitions'!A4</f>
        <v>Juvenile Prisoners</v>
      </c>
      <c r="B388" t="s">
        <v>9</v>
      </c>
      <c r="C388">
        <f>IF(SUMPRODUCT(--(E388:AI388&lt;&gt;""))=0,0,"N.A.")</f>
        <v>0</v>
      </c>
      <c r="D388" t="s">
        <v>10</v>
      </c>
      <c r="E388" t="str">
        <f t="shared" ref="E388:AI388" si="193">IF(E386="","",E386)</f>
        <v/>
      </c>
      <c r="F388" t="str">
        <f t="shared" si="193"/>
        <v/>
      </c>
      <c r="G388" t="str">
        <f t="shared" si="193"/>
        <v/>
      </c>
      <c r="H388" t="str">
        <f t="shared" si="193"/>
        <v/>
      </c>
      <c r="I388" t="str">
        <f t="shared" si="193"/>
        <v/>
      </c>
      <c r="J388" t="str">
        <f t="shared" si="193"/>
        <v/>
      </c>
      <c r="K388" t="str">
        <f t="shared" si="193"/>
        <v/>
      </c>
      <c r="L388" t="str">
        <f t="shared" si="193"/>
        <v/>
      </c>
      <c r="M388" t="str">
        <f t="shared" si="193"/>
        <v/>
      </c>
      <c r="N388" t="str">
        <f t="shared" si="193"/>
        <v/>
      </c>
      <c r="O388" t="str">
        <f t="shared" si="193"/>
        <v/>
      </c>
      <c r="P388" t="str">
        <f t="shared" si="193"/>
        <v/>
      </c>
      <c r="Q388" t="str">
        <f t="shared" si="193"/>
        <v/>
      </c>
      <c r="R388" t="str">
        <f t="shared" si="193"/>
        <v/>
      </c>
      <c r="S388" t="str">
        <f t="shared" si="193"/>
        <v/>
      </c>
      <c r="T388" t="str">
        <f t="shared" si="193"/>
        <v/>
      </c>
      <c r="U388" t="str">
        <f t="shared" si="193"/>
        <v/>
      </c>
      <c r="V388" t="str">
        <f t="shared" si="193"/>
        <v/>
      </c>
      <c r="W388" t="str">
        <f t="shared" si="193"/>
        <v/>
      </c>
      <c r="X388" t="str">
        <f t="shared" si="193"/>
        <v/>
      </c>
      <c r="Y388" t="str">
        <f t="shared" si="193"/>
        <v/>
      </c>
      <c r="Z388" t="str">
        <f t="shared" si="193"/>
        <v/>
      </c>
      <c r="AA388" t="str">
        <f t="shared" si="193"/>
        <v/>
      </c>
      <c r="AB388" t="str">
        <f t="shared" si="193"/>
        <v/>
      </c>
      <c r="AC388" t="str">
        <f t="shared" si="193"/>
        <v/>
      </c>
      <c r="AD388" t="str">
        <f t="shared" si="193"/>
        <v/>
      </c>
      <c r="AE388" t="str">
        <f t="shared" si="193"/>
        <v/>
      </c>
      <c r="AF388" t="str">
        <f t="shared" si="193"/>
        <v/>
      </c>
      <c r="AG388" t="str">
        <f t="shared" si="193"/>
        <v/>
      </c>
      <c r="AH388" t="str">
        <f t="shared" si="193"/>
        <v/>
      </c>
      <c r="AI388" t="str">
        <f t="shared" si="193"/>
        <v/>
      </c>
    </row>
    <row r="389" spans="1:35" x14ac:dyDescent="0.3">
      <c r="A389" t="str">
        <f>'Population Definitions'!A5</f>
        <v>Adult Prisoners</v>
      </c>
      <c r="B389" t="s">
        <v>9</v>
      </c>
      <c r="C389">
        <f>IF(SUMPRODUCT(--(E389:AI389&lt;&gt;""))=0,0,"N.A.")</f>
        <v>0</v>
      </c>
      <c r="D389" t="s">
        <v>10</v>
      </c>
      <c r="E389" t="str">
        <f t="shared" ref="E389:AI389" si="194">IF(E386="","",E386)</f>
        <v/>
      </c>
      <c r="F389" t="str">
        <f t="shared" si="194"/>
        <v/>
      </c>
      <c r="G389" t="str">
        <f t="shared" si="194"/>
        <v/>
      </c>
      <c r="H389" t="str">
        <f t="shared" si="194"/>
        <v/>
      </c>
      <c r="I389" t="str">
        <f t="shared" si="194"/>
        <v/>
      </c>
      <c r="J389" t="str">
        <f t="shared" si="194"/>
        <v/>
      </c>
      <c r="K389" t="str">
        <f t="shared" si="194"/>
        <v/>
      </c>
      <c r="L389" t="str">
        <f t="shared" si="194"/>
        <v/>
      </c>
      <c r="M389" t="str">
        <f t="shared" si="194"/>
        <v/>
      </c>
      <c r="N389" t="str">
        <f t="shared" si="194"/>
        <v/>
      </c>
      <c r="O389" t="str">
        <f t="shared" si="194"/>
        <v/>
      </c>
      <c r="P389" t="str">
        <f t="shared" si="194"/>
        <v/>
      </c>
      <c r="Q389" t="str">
        <f t="shared" si="194"/>
        <v/>
      </c>
      <c r="R389" t="str">
        <f t="shared" si="194"/>
        <v/>
      </c>
      <c r="S389" t="str">
        <f t="shared" si="194"/>
        <v/>
      </c>
      <c r="T389" t="str">
        <f t="shared" si="194"/>
        <v/>
      </c>
      <c r="U389" t="str">
        <f t="shared" si="194"/>
        <v/>
      </c>
      <c r="V389" t="str">
        <f t="shared" si="194"/>
        <v/>
      </c>
      <c r="W389" t="str">
        <f t="shared" si="194"/>
        <v/>
      </c>
      <c r="X389" t="str">
        <f t="shared" si="194"/>
        <v/>
      </c>
      <c r="Y389" t="str">
        <f t="shared" si="194"/>
        <v/>
      </c>
      <c r="Z389" t="str">
        <f t="shared" si="194"/>
        <v/>
      </c>
      <c r="AA389" t="str">
        <f t="shared" si="194"/>
        <v/>
      </c>
      <c r="AB389" t="str">
        <f t="shared" si="194"/>
        <v/>
      </c>
      <c r="AC389" t="str">
        <f t="shared" si="194"/>
        <v/>
      </c>
      <c r="AD389" t="str">
        <f t="shared" si="194"/>
        <v/>
      </c>
      <c r="AE389" t="str">
        <f t="shared" si="194"/>
        <v/>
      </c>
      <c r="AF389" t="str">
        <f t="shared" si="194"/>
        <v/>
      </c>
      <c r="AG389" t="str">
        <f t="shared" si="194"/>
        <v/>
      </c>
      <c r="AH389" t="str">
        <f t="shared" si="194"/>
        <v/>
      </c>
      <c r="AI389" t="str">
        <f t="shared" si="194"/>
        <v/>
      </c>
    </row>
    <row r="391" spans="1:35" x14ac:dyDescent="0.3">
      <c r="A391" t="s">
        <v>76</v>
      </c>
      <c r="B391" t="s">
        <v>7</v>
      </c>
      <c r="C391" t="s">
        <v>8</v>
      </c>
      <c r="E391">
        <v>2000</v>
      </c>
      <c r="F391">
        <v>2001</v>
      </c>
      <c r="G391">
        <v>2002</v>
      </c>
      <c r="H391">
        <v>2003</v>
      </c>
      <c r="I391">
        <v>2004</v>
      </c>
      <c r="J391">
        <v>2005</v>
      </c>
      <c r="K391">
        <v>2006</v>
      </c>
      <c r="L391">
        <v>2007</v>
      </c>
      <c r="M391">
        <v>2008</v>
      </c>
      <c r="N391">
        <v>2009</v>
      </c>
      <c r="O391">
        <v>2010</v>
      </c>
      <c r="P391">
        <v>2011</v>
      </c>
      <c r="Q391">
        <v>2012</v>
      </c>
      <c r="R391">
        <v>2013</v>
      </c>
      <c r="S391">
        <v>2014</v>
      </c>
      <c r="T391">
        <v>2015</v>
      </c>
      <c r="U391">
        <v>2016</v>
      </c>
      <c r="V391">
        <v>2017</v>
      </c>
      <c r="W391">
        <v>2018</v>
      </c>
      <c r="X391">
        <v>2019</v>
      </c>
      <c r="Y391">
        <v>2020</v>
      </c>
      <c r="Z391">
        <v>2021</v>
      </c>
      <c r="AA391">
        <v>2022</v>
      </c>
      <c r="AB391">
        <v>2023</v>
      </c>
      <c r="AC391">
        <v>2024</v>
      </c>
      <c r="AD391">
        <v>2025</v>
      </c>
      <c r="AE391">
        <v>2026</v>
      </c>
      <c r="AF391">
        <v>2027</v>
      </c>
      <c r="AG391">
        <v>2028</v>
      </c>
      <c r="AH391">
        <v>2029</v>
      </c>
      <c r="AI391">
        <v>2030</v>
      </c>
    </row>
    <row r="392" spans="1:35" x14ac:dyDescent="0.3">
      <c r="A392" t="str">
        <f>'Population Definitions'!A2</f>
        <v>School Age Children</v>
      </c>
      <c r="B392" t="s">
        <v>9</v>
      </c>
      <c r="C392">
        <f>IF(SUMPRODUCT(--(E392:AI392&lt;&gt;""))=0,0,"N.A.")</f>
        <v>0</v>
      </c>
      <c r="D392" t="s">
        <v>10</v>
      </c>
    </row>
    <row r="393" spans="1:35" x14ac:dyDescent="0.3">
      <c r="A393" t="str">
        <f>'Population Definitions'!A3</f>
        <v>Adults</v>
      </c>
      <c r="B393" t="s">
        <v>9</v>
      </c>
      <c r="C393">
        <f>IF(SUMPRODUCT(--(E393:AI393&lt;&gt;""))=0,0,"N.A.")</f>
        <v>0</v>
      </c>
      <c r="D393" t="s">
        <v>10</v>
      </c>
      <c r="E393" t="str">
        <f t="shared" ref="E393:AI393" si="195">IF(E392="","",E392)</f>
        <v/>
      </c>
      <c r="F393" t="str">
        <f t="shared" si="195"/>
        <v/>
      </c>
      <c r="G393" t="str">
        <f t="shared" si="195"/>
        <v/>
      </c>
      <c r="H393" t="str">
        <f t="shared" si="195"/>
        <v/>
      </c>
      <c r="I393" t="str">
        <f t="shared" si="195"/>
        <v/>
      </c>
      <c r="J393" t="str">
        <f t="shared" si="195"/>
        <v/>
      </c>
      <c r="K393" t="str">
        <f t="shared" si="195"/>
        <v/>
      </c>
      <c r="L393" t="str">
        <f t="shared" si="195"/>
        <v/>
      </c>
      <c r="M393" t="str">
        <f t="shared" si="195"/>
        <v/>
      </c>
      <c r="N393" t="str">
        <f t="shared" si="195"/>
        <v/>
      </c>
      <c r="O393" t="str">
        <f t="shared" si="195"/>
        <v/>
      </c>
      <c r="P393" t="str">
        <f t="shared" si="195"/>
        <v/>
      </c>
      <c r="Q393" t="str">
        <f t="shared" si="195"/>
        <v/>
      </c>
      <c r="R393" t="str">
        <f t="shared" si="195"/>
        <v/>
      </c>
      <c r="S393" t="str">
        <f t="shared" si="195"/>
        <v/>
      </c>
      <c r="T393" t="str">
        <f t="shared" si="195"/>
        <v/>
      </c>
      <c r="U393" t="str">
        <f t="shared" si="195"/>
        <v/>
      </c>
      <c r="V393" t="str">
        <f t="shared" si="195"/>
        <v/>
      </c>
      <c r="W393" t="str">
        <f t="shared" si="195"/>
        <v/>
      </c>
      <c r="X393" t="str">
        <f t="shared" si="195"/>
        <v/>
      </c>
      <c r="Y393" t="str">
        <f t="shared" si="195"/>
        <v/>
      </c>
      <c r="Z393" t="str">
        <f t="shared" si="195"/>
        <v/>
      </c>
      <c r="AA393" t="str">
        <f t="shared" si="195"/>
        <v/>
      </c>
      <c r="AB393" t="str">
        <f t="shared" si="195"/>
        <v/>
      </c>
      <c r="AC393" t="str">
        <f t="shared" si="195"/>
        <v/>
      </c>
      <c r="AD393" t="str">
        <f t="shared" si="195"/>
        <v/>
      </c>
      <c r="AE393" t="str">
        <f t="shared" si="195"/>
        <v/>
      </c>
      <c r="AF393" t="str">
        <f t="shared" si="195"/>
        <v/>
      </c>
      <c r="AG393" t="str">
        <f t="shared" si="195"/>
        <v/>
      </c>
      <c r="AH393" t="str">
        <f t="shared" si="195"/>
        <v/>
      </c>
      <c r="AI393" t="str">
        <f t="shared" si="195"/>
        <v/>
      </c>
    </row>
    <row r="394" spans="1:35" x14ac:dyDescent="0.3">
      <c r="A394" t="str">
        <f>'Population Definitions'!A4</f>
        <v>Juvenile Prisoners</v>
      </c>
      <c r="B394" t="s">
        <v>9</v>
      </c>
      <c r="C394">
        <f>IF(SUMPRODUCT(--(E394:AI394&lt;&gt;""))=0,0,"N.A.")</f>
        <v>0</v>
      </c>
      <c r="D394" t="s">
        <v>10</v>
      </c>
      <c r="E394" t="str">
        <f t="shared" ref="E394:AI394" si="196">IF(E392="","",E392)</f>
        <v/>
      </c>
      <c r="F394" t="str">
        <f t="shared" si="196"/>
        <v/>
      </c>
      <c r="G394" t="str">
        <f t="shared" si="196"/>
        <v/>
      </c>
      <c r="H394" t="str">
        <f t="shared" si="196"/>
        <v/>
      </c>
      <c r="I394" t="str">
        <f t="shared" si="196"/>
        <v/>
      </c>
      <c r="J394" t="str">
        <f t="shared" si="196"/>
        <v/>
      </c>
      <c r="K394" t="str">
        <f t="shared" si="196"/>
        <v/>
      </c>
      <c r="L394" t="str">
        <f t="shared" si="196"/>
        <v/>
      </c>
      <c r="M394" t="str">
        <f t="shared" si="196"/>
        <v/>
      </c>
      <c r="N394" t="str">
        <f t="shared" si="196"/>
        <v/>
      </c>
      <c r="O394" t="str">
        <f t="shared" si="196"/>
        <v/>
      </c>
      <c r="P394" t="str">
        <f t="shared" si="196"/>
        <v/>
      </c>
      <c r="Q394" t="str">
        <f t="shared" si="196"/>
        <v/>
      </c>
      <c r="R394" t="str">
        <f t="shared" si="196"/>
        <v/>
      </c>
      <c r="S394" t="str">
        <f t="shared" si="196"/>
        <v/>
      </c>
      <c r="T394" t="str">
        <f t="shared" si="196"/>
        <v/>
      </c>
      <c r="U394" t="str">
        <f t="shared" si="196"/>
        <v/>
      </c>
      <c r="V394" t="str">
        <f t="shared" si="196"/>
        <v/>
      </c>
      <c r="W394" t="str">
        <f t="shared" si="196"/>
        <v/>
      </c>
      <c r="X394" t="str">
        <f t="shared" si="196"/>
        <v/>
      </c>
      <c r="Y394" t="str">
        <f t="shared" si="196"/>
        <v/>
      </c>
      <c r="Z394" t="str">
        <f t="shared" si="196"/>
        <v/>
      </c>
      <c r="AA394" t="str">
        <f t="shared" si="196"/>
        <v/>
      </c>
      <c r="AB394" t="str">
        <f t="shared" si="196"/>
        <v/>
      </c>
      <c r="AC394" t="str">
        <f t="shared" si="196"/>
        <v/>
      </c>
      <c r="AD394" t="str">
        <f t="shared" si="196"/>
        <v/>
      </c>
      <c r="AE394" t="str">
        <f t="shared" si="196"/>
        <v/>
      </c>
      <c r="AF394" t="str">
        <f t="shared" si="196"/>
        <v/>
      </c>
      <c r="AG394" t="str">
        <f t="shared" si="196"/>
        <v/>
      </c>
      <c r="AH394" t="str">
        <f t="shared" si="196"/>
        <v/>
      </c>
      <c r="AI394" t="str">
        <f t="shared" si="196"/>
        <v/>
      </c>
    </row>
    <row r="395" spans="1:35" x14ac:dyDescent="0.3">
      <c r="A395" t="str">
        <f>'Population Definitions'!A5</f>
        <v>Adult Prisoners</v>
      </c>
      <c r="B395" t="s">
        <v>9</v>
      </c>
      <c r="C395">
        <f>IF(SUMPRODUCT(--(E395:AI395&lt;&gt;""))=0,0,"N.A.")</f>
        <v>0</v>
      </c>
      <c r="D395" t="s">
        <v>10</v>
      </c>
      <c r="E395" t="str">
        <f t="shared" ref="E395:AI395" si="197">IF(E392="","",E392)</f>
        <v/>
      </c>
      <c r="F395" t="str">
        <f t="shared" si="197"/>
        <v/>
      </c>
      <c r="G395" t="str">
        <f t="shared" si="197"/>
        <v/>
      </c>
      <c r="H395" t="str">
        <f t="shared" si="197"/>
        <v/>
      </c>
      <c r="I395" t="str">
        <f t="shared" si="197"/>
        <v/>
      </c>
      <c r="J395" t="str">
        <f t="shared" si="197"/>
        <v/>
      </c>
      <c r="K395" t="str">
        <f t="shared" si="197"/>
        <v/>
      </c>
      <c r="L395" t="str">
        <f t="shared" si="197"/>
        <v/>
      </c>
      <c r="M395" t="str">
        <f t="shared" si="197"/>
        <v/>
      </c>
      <c r="N395" t="str">
        <f t="shared" si="197"/>
        <v/>
      </c>
      <c r="O395" t="str">
        <f t="shared" si="197"/>
        <v/>
      </c>
      <c r="P395" t="str">
        <f t="shared" si="197"/>
        <v/>
      </c>
      <c r="Q395" t="str">
        <f t="shared" si="197"/>
        <v/>
      </c>
      <c r="R395" t="str">
        <f t="shared" si="197"/>
        <v/>
      </c>
      <c r="S395" t="str">
        <f t="shared" si="197"/>
        <v/>
      </c>
      <c r="T395" t="str">
        <f t="shared" si="197"/>
        <v/>
      </c>
      <c r="U395" t="str">
        <f t="shared" si="197"/>
        <v/>
      </c>
      <c r="V395" t="str">
        <f t="shared" si="197"/>
        <v/>
      </c>
      <c r="W395" t="str">
        <f t="shared" si="197"/>
        <v/>
      </c>
      <c r="X395" t="str">
        <f t="shared" si="197"/>
        <v/>
      </c>
      <c r="Y395" t="str">
        <f t="shared" si="197"/>
        <v/>
      </c>
      <c r="Z395" t="str">
        <f t="shared" si="197"/>
        <v/>
      </c>
      <c r="AA395" t="str">
        <f t="shared" si="197"/>
        <v/>
      </c>
      <c r="AB395" t="str">
        <f t="shared" si="197"/>
        <v/>
      </c>
      <c r="AC395" t="str">
        <f t="shared" si="197"/>
        <v/>
      </c>
      <c r="AD395" t="str">
        <f t="shared" si="197"/>
        <v/>
      </c>
      <c r="AE395" t="str">
        <f t="shared" si="197"/>
        <v/>
      </c>
      <c r="AF395" t="str">
        <f t="shared" si="197"/>
        <v/>
      </c>
      <c r="AG395" t="str">
        <f t="shared" si="197"/>
        <v/>
      </c>
      <c r="AH395" t="str">
        <f t="shared" si="197"/>
        <v/>
      </c>
      <c r="AI395" t="str">
        <f t="shared" si="197"/>
        <v/>
      </c>
    </row>
    <row r="397" spans="1:35" x14ac:dyDescent="0.3">
      <c r="A397" t="s">
        <v>77</v>
      </c>
      <c r="B397" t="s">
        <v>7</v>
      </c>
      <c r="C397" t="s">
        <v>8</v>
      </c>
      <c r="E397">
        <v>2000</v>
      </c>
      <c r="F397">
        <v>2001</v>
      </c>
      <c r="G397">
        <v>2002</v>
      </c>
      <c r="H397">
        <v>2003</v>
      </c>
      <c r="I397">
        <v>2004</v>
      </c>
      <c r="J397">
        <v>2005</v>
      </c>
      <c r="K397">
        <v>2006</v>
      </c>
      <c r="L397">
        <v>2007</v>
      </c>
      <c r="M397">
        <v>2008</v>
      </c>
      <c r="N397">
        <v>2009</v>
      </c>
      <c r="O397">
        <v>2010</v>
      </c>
      <c r="P397">
        <v>2011</v>
      </c>
      <c r="Q397">
        <v>2012</v>
      </c>
      <c r="R397">
        <v>2013</v>
      </c>
      <c r="S397">
        <v>2014</v>
      </c>
      <c r="T397">
        <v>2015</v>
      </c>
      <c r="U397">
        <v>2016</v>
      </c>
      <c r="V397">
        <v>2017</v>
      </c>
      <c r="W397">
        <v>2018</v>
      </c>
      <c r="X397">
        <v>2019</v>
      </c>
      <c r="Y397">
        <v>2020</v>
      </c>
      <c r="Z397">
        <v>2021</v>
      </c>
      <c r="AA397">
        <v>2022</v>
      </c>
      <c r="AB397">
        <v>2023</v>
      </c>
      <c r="AC397">
        <v>2024</v>
      </c>
      <c r="AD397">
        <v>2025</v>
      </c>
      <c r="AE397">
        <v>2026</v>
      </c>
      <c r="AF397">
        <v>2027</v>
      </c>
      <c r="AG397">
        <v>2028</v>
      </c>
      <c r="AH397">
        <v>2029</v>
      </c>
      <c r="AI397">
        <v>2030</v>
      </c>
    </row>
    <row r="398" spans="1:35" x14ac:dyDescent="0.3">
      <c r="A398" t="str">
        <f>'Population Definitions'!A2</f>
        <v>School Age Children</v>
      </c>
      <c r="B398" t="s">
        <v>9</v>
      </c>
      <c r="C398">
        <f>IF(SUMPRODUCT(--(E398:AI398&lt;&gt;""))=0,0,"N.A.")</f>
        <v>0</v>
      </c>
      <c r="D398" t="s">
        <v>10</v>
      </c>
    </row>
    <row r="399" spans="1:35" x14ac:dyDescent="0.3">
      <c r="A399" t="str">
        <f>'Population Definitions'!A3</f>
        <v>Adults</v>
      </c>
      <c r="B399" t="s">
        <v>9</v>
      </c>
      <c r="C399">
        <f>IF(SUMPRODUCT(--(E399:AI399&lt;&gt;""))=0,0,"N.A.")</f>
        <v>0</v>
      </c>
      <c r="D399" t="s">
        <v>10</v>
      </c>
      <c r="E399" t="str">
        <f t="shared" ref="E399:AI399" si="198">IF(E398="","",E398)</f>
        <v/>
      </c>
      <c r="F399" t="str">
        <f t="shared" si="198"/>
        <v/>
      </c>
      <c r="G399" t="str">
        <f t="shared" si="198"/>
        <v/>
      </c>
      <c r="H399" t="str">
        <f t="shared" si="198"/>
        <v/>
      </c>
      <c r="I399" t="str">
        <f t="shared" si="198"/>
        <v/>
      </c>
      <c r="J399" t="str">
        <f t="shared" si="198"/>
        <v/>
      </c>
      <c r="K399" t="str">
        <f t="shared" si="198"/>
        <v/>
      </c>
      <c r="L399" t="str">
        <f t="shared" si="198"/>
        <v/>
      </c>
      <c r="M399" t="str">
        <f t="shared" si="198"/>
        <v/>
      </c>
      <c r="N399" t="str">
        <f t="shared" si="198"/>
        <v/>
      </c>
      <c r="O399" t="str">
        <f t="shared" si="198"/>
        <v/>
      </c>
      <c r="P399" t="str">
        <f t="shared" si="198"/>
        <v/>
      </c>
      <c r="Q399" t="str">
        <f t="shared" si="198"/>
        <v/>
      </c>
      <c r="R399" t="str">
        <f t="shared" si="198"/>
        <v/>
      </c>
      <c r="S399" t="str">
        <f t="shared" si="198"/>
        <v/>
      </c>
      <c r="T399" t="str">
        <f t="shared" si="198"/>
        <v/>
      </c>
      <c r="U399" t="str">
        <f t="shared" si="198"/>
        <v/>
      </c>
      <c r="V399" t="str">
        <f t="shared" si="198"/>
        <v/>
      </c>
      <c r="W399" t="str">
        <f t="shared" si="198"/>
        <v/>
      </c>
      <c r="X399" t="str">
        <f t="shared" si="198"/>
        <v/>
      </c>
      <c r="Y399" t="str">
        <f t="shared" si="198"/>
        <v/>
      </c>
      <c r="Z399" t="str">
        <f t="shared" si="198"/>
        <v/>
      </c>
      <c r="AA399" t="str">
        <f t="shared" si="198"/>
        <v/>
      </c>
      <c r="AB399" t="str">
        <f t="shared" si="198"/>
        <v/>
      </c>
      <c r="AC399" t="str">
        <f t="shared" si="198"/>
        <v/>
      </c>
      <c r="AD399" t="str">
        <f t="shared" si="198"/>
        <v/>
      </c>
      <c r="AE399" t="str">
        <f t="shared" si="198"/>
        <v/>
      </c>
      <c r="AF399" t="str">
        <f t="shared" si="198"/>
        <v/>
      </c>
      <c r="AG399" t="str">
        <f t="shared" si="198"/>
        <v/>
      </c>
      <c r="AH399" t="str">
        <f t="shared" si="198"/>
        <v/>
      </c>
      <c r="AI399" t="str">
        <f t="shared" si="198"/>
        <v/>
      </c>
    </row>
    <row r="400" spans="1:35" x14ac:dyDescent="0.3">
      <c r="A400" t="str">
        <f>'Population Definitions'!A4</f>
        <v>Juvenile Prisoners</v>
      </c>
      <c r="B400" t="s">
        <v>9</v>
      </c>
      <c r="C400">
        <f>IF(SUMPRODUCT(--(E400:AI400&lt;&gt;""))=0,0,"N.A.")</f>
        <v>0</v>
      </c>
      <c r="D400" t="s">
        <v>10</v>
      </c>
      <c r="E400" t="str">
        <f t="shared" ref="E400:AI400" si="199">IF(E398="","",E398)</f>
        <v/>
      </c>
      <c r="F400" t="str">
        <f t="shared" si="199"/>
        <v/>
      </c>
      <c r="G400" t="str">
        <f t="shared" si="199"/>
        <v/>
      </c>
      <c r="H400" t="str">
        <f t="shared" si="199"/>
        <v/>
      </c>
      <c r="I400" t="str">
        <f t="shared" si="199"/>
        <v/>
      </c>
      <c r="J400" t="str">
        <f t="shared" si="199"/>
        <v/>
      </c>
      <c r="K400" t="str">
        <f t="shared" si="199"/>
        <v/>
      </c>
      <c r="L400" t="str">
        <f t="shared" si="199"/>
        <v/>
      </c>
      <c r="M400" t="str">
        <f t="shared" si="199"/>
        <v/>
      </c>
      <c r="N400" t="str">
        <f t="shared" si="199"/>
        <v/>
      </c>
      <c r="O400" t="str">
        <f t="shared" si="199"/>
        <v/>
      </c>
      <c r="P400" t="str">
        <f t="shared" si="199"/>
        <v/>
      </c>
      <c r="Q400" t="str">
        <f t="shared" si="199"/>
        <v/>
      </c>
      <c r="R400" t="str">
        <f t="shared" si="199"/>
        <v/>
      </c>
      <c r="S400" t="str">
        <f t="shared" si="199"/>
        <v/>
      </c>
      <c r="T400" t="str">
        <f t="shared" si="199"/>
        <v/>
      </c>
      <c r="U400" t="str">
        <f t="shared" si="199"/>
        <v/>
      </c>
      <c r="V400" t="str">
        <f t="shared" si="199"/>
        <v/>
      </c>
      <c r="W400" t="str">
        <f t="shared" si="199"/>
        <v/>
      </c>
      <c r="X400" t="str">
        <f t="shared" si="199"/>
        <v/>
      </c>
      <c r="Y400" t="str">
        <f t="shared" si="199"/>
        <v/>
      </c>
      <c r="Z400" t="str">
        <f t="shared" si="199"/>
        <v/>
      </c>
      <c r="AA400" t="str">
        <f t="shared" si="199"/>
        <v/>
      </c>
      <c r="AB400" t="str">
        <f t="shared" si="199"/>
        <v/>
      </c>
      <c r="AC400" t="str">
        <f t="shared" si="199"/>
        <v/>
      </c>
      <c r="AD400" t="str">
        <f t="shared" si="199"/>
        <v/>
      </c>
      <c r="AE400" t="str">
        <f t="shared" si="199"/>
        <v/>
      </c>
      <c r="AF400" t="str">
        <f t="shared" si="199"/>
        <v/>
      </c>
      <c r="AG400" t="str">
        <f t="shared" si="199"/>
        <v/>
      </c>
      <c r="AH400" t="str">
        <f t="shared" si="199"/>
        <v/>
      </c>
      <c r="AI400" t="str">
        <f t="shared" si="199"/>
        <v/>
      </c>
    </row>
    <row r="401" spans="1:35" x14ac:dyDescent="0.3">
      <c r="A401" t="str">
        <f>'Population Definitions'!A5</f>
        <v>Adult Prisoners</v>
      </c>
      <c r="B401" t="s">
        <v>9</v>
      </c>
      <c r="C401">
        <f>IF(SUMPRODUCT(--(E401:AI401&lt;&gt;""))=0,0,"N.A.")</f>
        <v>0</v>
      </c>
      <c r="D401" t="s">
        <v>10</v>
      </c>
      <c r="E401" t="str">
        <f t="shared" ref="E401:AI401" si="200">IF(E398="","",E398)</f>
        <v/>
      </c>
      <c r="F401" t="str">
        <f t="shared" si="200"/>
        <v/>
      </c>
      <c r="G401" t="str">
        <f t="shared" si="200"/>
        <v/>
      </c>
      <c r="H401" t="str">
        <f t="shared" si="200"/>
        <v/>
      </c>
      <c r="I401" t="str">
        <f t="shared" si="200"/>
        <v/>
      </c>
      <c r="J401" t="str">
        <f t="shared" si="200"/>
        <v/>
      </c>
      <c r="K401" t="str">
        <f t="shared" si="200"/>
        <v/>
      </c>
      <c r="L401" t="str">
        <f t="shared" si="200"/>
        <v/>
      </c>
      <c r="M401" t="str">
        <f t="shared" si="200"/>
        <v/>
      </c>
      <c r="N401" t="str">
        <f t="shared" si="200"/>
        <v/>
      </c>
      <c r="O401" t="str">
        <f t="shared" si="200"/>
        <v/>
      </c>
      <c r="P401" t="str">
        <f t="shared" si="200"/>
        <v/>
      </c>
      <c r="Q401" t="str">
        <f t="shared" si="200"/>
        <v/>
      </c>
      <c r="R401" t="str">
        <f t="shared" si="200"/>
        <v/>
      </c>
      <c r="S401" t="str">
        <f t="shared" si="200"/>
        <v/>
      </c>
      <c r="T401" t="str">
        <f t="shared" si="200"/>
        <v/>
      </c>
      <c r="U401" t="str">
        <f t="shared" si="200"/>
        <v/>
      </c>
      <c r="V401" t="str">
        <f t="shared" si="200"/>
        <v/>
      </c>
      <c r="W401" t="str">
        <f t="shared" si="200"/>
        <v/>
      </c>
      <c r="X401" t="str">
        <f t="shared" si="200"/>
        <v/>
      </c>
      <c r="Y401" t="str">
        <f t="shared" si="200"/>
        <v/>
      </c>
      <c r="Z401" t="str">
        <f t="shared" si="200"/>
        <v/>
      </c>
      <c r="AA401" t="str">
        <f t="shared" si="200"/>
        <v/>
      </c>
      <c r="AB401" t="str">
        <f t="shared" si="200"/>
        <v/>
      </c>
      <c r="AC401" t="str">
        <f t="shared" si="200"/>
        <v/>
      </c>
      <c r="AD401" t="str">
        <f t="shared" si="200"/>
        <v/>
      </c>
      <c r="AE401" t="str">
        <f t="shared" si="200"/>
        <v/>
      </c>
      <c r="AF401" t="str">
        <f t="shared" si="200"/>
        <v/>
      </c>
      <c r="AG401" t="str">
        <f t="shared" si="200"/>
        <v/>
      </c>
      <c r="AH401" t="str">
        <f t="shared" si="200"/>
        <v/>
      </c>
      <c r="AI401" t="str">
        <f t="shared" si="200"/>
        <v/>
      </c>
    </row>
    <row r="403" spans="1:35" x14ac:dyDescent="0.3">
      <c r="A403" t="s">
        <v>78</v>
      </c>
      <c r="B403" t="s">
        <v>7</v>
      </c>
      <c r="C403" t="s">
        <v>8</v>
      </c>
      <c r="E403">
        <v>2000</v>
      </c>
      <c r="F403">
        <v>2001</v>
      </c>
      <c r="G403">
        <v>2002</v>
      </c>
      <c r="H403">
        <v>2003</v>
      </c>
      <c r="I403">
        <v>2004</v>
      </c>
      <c r="J403">
        <v>2005</v>
      </c>
      <c r="K403">
        <v>2006</v>
      </c>
      <c r="L403">
        <v>2007</v>
      </c>
      <c r="M403">
        <v>2008</v>
      </c>
      <c r="N403">
        <v>2009</v>
      </c>
      <c r="O403">
        <v>2010</v>
      </c>
      <c r="P403">
        <v>2011</v>
      </c>
      <c r="Q403">
        <v>2012</v>
      </c>
      <c r="R403">
        <v>2013</v>
      </c>
      <c r="S403">
        <v>2014</v>
      </c>
      <c r="T403">
        <v>2015</v>
      </c>
      <c r="U403">
        <v>2016</v>
      </c>
      <c r="V403">
        <v>2017</v>
      </c>
      <c r="W403">
        <v>2018</v>
      </c>
      <c r="X403">
        <v>2019</v>
      </c>
      <c r="Y403">
        <v>2020</v>
      </c>
      <c r="Z403">
        <v>2021</v>
      </c>
      <c r="AA403">
        <v>2022</v>
      </c>
      <c r="AB403">
        <v>2023</v>
      </c>
      <c r="AC403">
        <v>2024</v>
      </c>
      <c r="AD403">
        <v>2025</v>
      </c>
      <c r="AE403">
        <v>2026</v>
      </c>
      <c r="AF403">
        <v>2027</v>
      </c>
      <c r="AG403">
        <v>2028</v>
      </c>
      <c r="AH403">
        <v>2029</v>
      </c>
      <c r="AI403">
        <v>2030</v>
      </c>
    </row>
    <row r="404" spans="1:35" x14ac:dyDescent="0.3">
      <c r="A404" t="str">
        <f>'Population Definitions'!A2</f>
        <v>School Age Children</v>
      </c>
      <c r="B404" t="s">
        <v>9</v>
      </c>
      <c r="C404">
        <f>IF(SUMPRODUCT(--(E404:AI404&lt;&gt;""))=0,0,"N.A.")</f>
        <v>0</v>
      </c>
      <c r="D404" t="s">
        <v>10</v>
      </c>
    </row>
    <row r="405" spans="1:35" x14ac:dyDescent="0.3">
      <c r="A405" t="str">
        <f>'Population Definitions'!A3</f>
        <v>Adults</v>
      </c>
      <c r="B405" t="s">
        <v>9</v>
      </c>
      <c r="C405">
        <f>IF(SUMPRODUCT(--(E405:AI405&lt;&gt;""))=0,0,"N.A.")</f>
        <v>0</v>
      </c>
      <c r="D405" t="s">
        <v>10</v>
      </c>
      <c r="E405" t="str">
        <f t="shared" ref="E405:AI405" si="201">IF(E404="","",E404)</f>
        <v/>
      </c>
      <c r="F405" t="str">
        <f t="shared" si="201"/>
        <v/>
      </c>
      <c r="G405" t="str">
        <f t="shared" si="201"/>
        <v/>
      </c>
      <c r="H405" t="str">
        <f t="shared" si="201"/>
        <v/>
      </c>
      <c r="I405" t="str">
        <f t="shared" si="201"/>
        <v/>
      </c>
      <c r="J405" t="str">
        <f t="shared" si="201"/>
        <v/>
      </c>
      <c r="K405" t="str">
        <f t="shared" si="201"/>
        <v/>
      </c>
      <c r="L405" t="str">
        <f t="shared" si="201"/>
        <v/>
      </c>
      <c r="M405" t="str">
        <f t="shared" si="201"/>
        <v/>
      </c>
      <c r="N405" t="str">
        <f t="shared" si="201"/>
        <v/>
      </c>
      <c r="O405" t="str">
        <f t="shared" si="201"/>
        <v/>
      </c>
      <c r="P405" t="str">
        <f t="shared" si="201"/>
        <v/>
      </c>
      <c r="Q405" t="str">
        <f t="shared" si="201"/>
        <v/>
      </c>
      <c r="R405" t="str">
        <f t="shared" si="201"/>
        <v/>
      </c>
      <c r="S405" t="str">
        <f t="shared" si="201"/>
        <v/>
      </c>
      <c r="T405" t="str">
        <f t="shared" si="201"/>
        <v/>
      </c>
      <c r="U405" t="str">
        <f t="shared" si="201"/>
        <v/>
      </c>
      <c r="V405" t="str">
        <f t="shared" si="201"/>
        <v/>
      </c>
      <c r="W405" t="str">
        <f t="shared" si="201"/>
        <v/>
      </c>
      <c r="X405" t="str">
        <f t="shared" si="201"/>
        <v/>
      </c>
      <c r="Y405" t="str">
        <f t="shared" si="201"/>
        <v/>
      </c>
      <c r="Z405" t="str">
        <f t="shared" si="201"/>
        <v/>
      </c>
      <c r="AA405" t="str">
        <f t="shared" si="201"/>
        <v/>
      </c>
      <c r="AB405" t="str">
        <f t="shared" si="201"/>
        <v/>
      </c>
      <c r="AC405" t="str">
        <f t="shared" si="201"/>
        <v/>
      </c>
      <c r="AD405" t="str">
        <f t="shared" si="201"/>
        <v/>
      </c>
      <c r="AE405" t="str">
        <f t="shared" si="201"/>
        <v/>
      </c>
      <c r="AF405" t="str">
        <f t="shared" si="201"/>
        <v/>
      </c>
      <c r="AG405" t="str">
        <f t="shared" si="201"/>
        <v/>
      </c>
      <c r="AH405" t="str">
        <f t="shared" si="201"/>
        <v/>
      </c>
      <c r="AI405" t="str">
        <f t="shared" si="201"/>
        <v/>
      </c>
    </row>
    <row r="406" spans="1:35" x14ac:dyDescent="0.3">
      <c r="A406" t="str">
        <f>'Population Definitions'!A4</f>
        <v>Juvenile Prisoners</v>
      </c>
      <c r="B406" t="s">
        <v>9</v>
      </c>
      <c r="C406">
        <f>IF(SUMPRODUCT(--(E406:AI406&lt;&gt;""))=0,0,"N.A.")</f>
        <v>0</v>
      </c>
      <c r="D406" t="s">
        <v>10</v>
      </c>
      <c r="E406" t="str">
        <f t="shared" ref="E406:AI406" si="202">IF(E404="","",E404)</f>
        <v/>
      </c>
      <c r="F406" t="str">
        <f t="shared" si="202"/>
        <v/>
      </c>
      <c r="G406" t="str">
        <f t="shared" si="202"/>
        <v/>
      </c>
      <c r="H406" t="str">
        <f t="shared" si="202"/>
        <v/>
      </c>
      <c r="I406" t="str">
        <f t="shared" si="202"/>
        <v/>
      </c>
      <c r="J406" t="str">
        <f t="shared" si="202"/>
        <v/>
      </c>
      <c r="K406" t="str">
        <f t="shared" si="202"/>
        <v/>
      </c>
      <c r="L406" t="str">
        <f t="shared" si="202"/>
        <v/>
      </c>
      <c r="M406" t="str">
        <f t="shared" si="202"/>
        <v/>
      </c>
      <c r="N406" t="str">
        <f t="shared" si="202"/>
        <v/>
      </c>
      <c r="O406" t="str">
        <f t="shared" si="202"/>
        <v/>
      </c>
      <c r="P406" t="str">
        <f t="shared" si="202"/>
        <v/>
      </c>
      <c r="Q406" t="str">
        <f t="shared" si="202"/>
        <v/>
      </c>
      <c r="R406" t="str">
        <f t="shared" si="202"/>
        <v/>
      </c>
      <c r="S406" t="str">
        <f t="shared" si="202"/>
        <v/>
      </c>
      <c r="T406" t="str">
        <f t="shared" si="202"/>
        <v/>
      </c>
      <c r="U406" t="str">
        <f t="shared" si="202"/>
        <v/>
      </c>
      <c r="V406" t="str">
        <f t="shared" si="202"/>
        <v/>
      </c>
      <c r="W406" t="str">
        <f t="shared" si="202"/>
        <v/>
      </c>
      <c r="X406" t="str">
        <f t="shared" si="202"/>
        <v/>
      </c>
      <c r="Y406" t="str">
        <f t="shared" si="202"/>
        <v/>
      </c>
      <c r="Z406" t="str">
        <f t="shared" si="202"/>
        <v/>
      </c>
      <c r="AA406" t="str">
        <f t="shared" si="202"/>
        <v/>
      </c>
      <c r="AB406" t="str">
        <f t="shared" si="202"/>
        <v/>
      </c>
      <c r="AC406" t="str">
        <f t="shared" si="202"/>
        <v/>
      </c>
      <c r="AD406" t="str">
        <f t="shared" si="202"/>
        <v/>
      </c>
      <c r="AE406" t="str">
        <f t="shared" si="202"/>
        <v/>
      </c>
      <c r="AF406" t="str">
        <f t="shared" si="202"/>
        <v/>
      </c>
      <c r="AG406" t="str">
        <f t="shared" si="202"/>
        <v/>
      </c>
      <c r="AH406" t="str">
        <f t="shared" si="202"/>
        <v/>
      </c>
      <c r="AI406" t="str">
        <f t="shared" si="202"/>
        <v/>
      </c>
    </row>
    <row r="407" spans="1:35" x14ac:dyDescent="0.3">
      <c r="A407" t="str">
        <f>'Population Definitions'!A5</f>
        <v>Adult Prisoners</v>
      </c>
      <c r="B407" t="s">
        <v>9</v>
      </c>
      <c r="C407">
        <f>IF(SUMPRODUCT(--(E407:AI407&lt;&gt;""))=0,0,"N.A.")</f>
        <v>0</v>
      </c>
      <c r="D407" t="s">
        <v>10</v>
      </c>
      <c r="E407" t="str">
        <f t="shared" ref="E407:AI407" si="203">IF(E404="","",E404)</f>
        <v/>
      </c>
      <c r="F407" t="str">
        <f t="shared" si="203"/>
        <v/>
      </c>
      <c r="G407" t="str">
        <f t="shared" si="203"/>
        <v/>
      </c>
      <c r="H407" t="str">
        <f t="shared" si="203"/>
        <v/>
      </c>
      <c r="I407" t="str">
        <f t="shared" si="203"/>
        <v/>
      </c>
      <c r="J407" t="str">
        <f t="shared" si="203"/>
        <v/>
      </c>
      <c r="K407" t="str">
        <f t="shared" si="203"/>
        <v/>
      </c>
      <c r="L407" t="str">
        <f t="shared" si="203"/>
        <v/>
      </c>
      <c r="M407" t="str">
        <f t="shared" si="203"/>
        <v/>
      </c>
      <c r="N407" t="str">
        <f t="shared" si="203"/>
        <v/>
      </c>
      <c r="O407" t="str">
        <f t="shared" si="203"/>
        <v/>
      </c>
      <c r="P407" t="str">
        <f t="shared" si="203"/>
        <v/>
      </c>
      <c r="Q407" t="str">
        <f t="shared" si="203"/>
        <v/>
      </c>
      <c r="R407" t="str">
        <f t="shared" si="203"/>
        <v/>
      </c>
      <c r="S407" t="str">
        <f t="shared" si="203"/>
        <v/>
      </c>
      <c r="T407" t="str">
        <f t="shared" si="203"/>
        <v/>
      </c>
      <c r="U407" t="str">
        <f t="shared" si="203"/>
        <v/>
      </c>
      <c r="V407" t="str">
        <f t="shared" si="203"/>
        <v/>
      </c>
      <c r="W407" t="str">
        <f t="shared" si="203"/>
        <v/>
      </c>
      <c r="X407" t="str">
        <f t="shared" si="203"/>
        <v/>
      </c>
      <c r="Y407" t="str">
        <f t="shared" si="203"/>
        <v/>
      </c>
      <c r="Z407" t="str">
        <f t="shared" si="203"/>
        <v/>
      </c>
      <c r="AA407" t="str">
        <f t="shared" si="203"/>
        <v/>
      </c>
      <c r="AB407" t="str">
        <f t="shared" si="203"/>
        <v/>
      </c>
      <c r="AC407" t="str">
        <f t="shared" si="203"/>
        <v/>
      </c>
      <c r="AD407" t="str">
        <f t="shared" si="203"/>
        <v/>
      </c>
      <c r="AE407" t="str">
        <f t="shared" si="203"/>
        <v/>
      </c>
      <c r="AF407" t="str">
        <f t="shared" si="203"/>
        <v/>
      </c>
      <c r="AG407" t="str">
        <f t="shared" si="203"/>
        <v/>
      </c>
      <c r="AH407" t="str">
        <f t="shared" si="203"/>
        <v/>
      </c>
      <c r="AI407" t="str">
        <f t="shared" si="203"/>
        <v/>
      </c>
    </row>
    <row r="409" spans="1:35" x14ac:dyDescent="0.3">
      <c r="A409" t="s">
        <v>79</v>
      </c>
      <c r="B409" t="s">
        <v>7</v>
      </c>
      <c r="C409" t="s">
        <v>8</v>
      </c>
      <c r="E409">
        <v>2000</v>
      </c>
      <c r="F409">
        <v>2001</v>
      </c>
      <c r="G409">
        <v>2002</v>
      </c>
      <c r="H409">
        <v>2003</v>
      </c>
      <c r="I409">
        <v>2004</v>
      </c>
      <c r="J409">
        <v>2005</v>
      </c>
      <c r="K409">
        <v>2006</v>
      </c>
      <c r="L409">
        <v>2007</v>
      </c>
      <c r="M409">
        <v>2008</v>
      </c>
      <c r="N409">
        <v>2009</v>
      </c>
      <c r="O409">
        <v>2010</v>
      </c>
      <c r="P409">
        <v>2011</v>
      </c>
      <c r="Q409">
        <v>2012</v>
      </c>
      <c r="R409">
        <v>2013</v>
      </c>
      <c r="S409">
        <v>2014</v>
      </c>
      <c r="T409">
        <v>2015</v>
      </c>
      <c r="U409">
        <v>2016</v>
      </c>
      <c r="V409">
        <v>2017</v>
      </c>
      <c r="W409">
        <v>2018</v>
      </c>
      <c r="X409">
        <v>2019</v>
      </c>
      <c r="Y409">
        <v>2020</v>
      </c>
      <c r="Z409">
        <v>2021</v>
      </c>
      <c r="AA409">
        <v>2022</v>
      </c>
      <c r="AB409">
        <v>2023</v>
      </c>
      <c r="AC409">
        <v>2024</v>
      </c>
      <c r="AD409">
        <v>2025</v>
      </c>
      <c r="AE409">
        <v>2026</v>
      </c>
      <c r="AF409">
        <v>2027</v>
      </c>
      <c r="AG409">
        <v>2028</v>
      </c>
      <c r="AH409">
        <v>2029</v>
      </c>
      <c r="AI409">
        <v>2030</v>
      </c>
    </row>
    <row r="410" spans="1:35" x14ac:dyDescent="0.3">
      <c r="A410" t="str">
        <f>'Population Definitions'!A2</f>
        <v>School Age Children</v>
      </c>
      <c r="B410" t="s">
        <v>9</v>
      </c>
      <c r="C410">
        <f>IF(SUMPRODUCT(--(E410:AI410&lt;&gt;""))=0,0,"N.A.")</f>
        <v>0</v>
      </c>
      <c r="D410" t="s">
        <v>10</v>
      </c>
    </row>
    <row r="411" spans="1:35" x14ac:dyDescent="0.3">
      <c r="A411" t="str">
        <f>'Population Definitions'!A3</f>
        <v>Adults</v>
      </c>
      <c r="B411" t="s">
        <v>9</v>
      </c>
      <c r="C411">
        <f>IF(SUMPRODUCT(--(E411:AI411&lt;&gt;""))=0,0,"N.A.")</f>
        <v>0</v>
      </c>
      <c r="D411" t="s">
        <v>10</v>
      </c>
      <c r="E411" t="str">
        <f t="shared" ref="E411:AI411" si="204">IF(E410="","",E410)</f>
        <v/>
      </c>
      <c r="F411" t="str">
        <f t="shared" si="204"/>
        <v/>
      </c>
      <c r="G411" t="str">
        <f t="shared" si="204"/>
        <v/>
      </c>
      <c r="H411" t="str">
        <f t="shared" si="204"/>
        <v/>
      </c>
      <c r="I411" t="str">
        <f t="shared" si="204"/>
        <v/>
      </c>
      <c r="J411" t="str">
        <f t="shared" si="204"/>
        <v/>
      </c>
      <c r="K411" t="str">
        <f t="shared" si="204"/>
        <v/>
      </c>
      <c r="L411" t="str">
        <f t="shared" si="204"/>
        <v/>
      </c>
      <c r="M411" t="str">
        <f t="shared" si="204"/>
        <v/>
      </c>
      <c r="N411" t="str">
        <f t="shared" si="204"/>
        <v/>
      </c>
      <c r="O411" t="str">
        <f t="shared" si="204"/>
        <v/>
      </c>
      <c r="P411" t="str">
        <f t="shared" si="204"/>
        <v/>
      </c>
      <c r="Q411" t="str">
        <f t="shared" si="204"/>
        <v/>
      </c>
      <c r="R411" t="str">
        <f t="shared" si="204"/>
        <v/>
      </c>
      <c r="S411" t="str">
        <f t="shared" si="204"/>
        <v/>
      </c>
      <c r="T411" t="str">
        <f t="shared" si="204"/>
        <v/>
      </c>
      <c r="U411" t="str">
        <f t="shared" si="204"/>
        <v/>
      </c>
      <c r="V411" t="str">
        <f t="shared" si="204"/>
        <v/>
      </c>
      <c r="W411" t="str">
        <f t="shared" si="204"/>
        <v/>
      </c>
      <c r="X411" t="str">
        <f t="shared" si="204"/>
        <v/>
      </c>
      <c r="Y411" t="str">
        <f t="shared" si="204"/>
        <v/>
      </c>
      <c r="Z411" t="str">
        <f t="shared" si="204"/>
        <v/>
      </c>
      <c r="AA411" t="str">
        <f t="shared" si="204"/>
        <v/>
      </c>
      <c r="AB411" t="str">
        <f t="shared" si="204"/>
        <v/>
      </c>
      <c r="AC411" t="str">
        <f t="shared" si="204"/>
        <v/>
      </c>
      <c r="AD411" t="str">
        <f t="shared" si="204"/>
        <v/>
      </c>
      <c r="AE411" t="str">
        <f t="shared" si="204"/>
        <v/>
      </c>
      <c r="AF411" t="str">
        <f t="shared" si="204"/>
        <v/>
      </c>
      <c r="AG411" t="str">
        <f t="shared" si="204"/>
        <v/>
      </c>
      <c r="AH411" t="str">
        <f t="shared" si="204"/>
        <v/>
      </c>
      <c r="AI411" t="str">
        <f t="shared" si="204"/>
        <v/>
      </c>
    </row>
    <row r="412" spans="1:35" x14ac:dyDescent="0.3">
      <c r="A412" t="str">
        <f>'Population Definitions'!A4</f>
        <v>Juvenile Prisoners</v>
      </c>
      <c r="B412" t="s">
        <v>9</v>
      </c>
      <c r="C412">
        <f>IF(SUMPRODUCT(--(E412:AI412&lt;&gt;""))=0,0,"N.A.")</f>
        <v>0</v>
      </c>
      <c r="D412" t="s">
        <v>10</v>
      </c>
      <c r="E412" t="str">
        <f t="shared" ref="E412:AI412" si="205">IF(E410="","",E410)</f>
        <v/>
      </c>
      <c r="F412" t="str">
        <f t="shared" si="205"/>
        <v/>
      </c>
      <c r="G412" t="str">
        <f t="shared" si="205"/>
        <v/>
      </c>
      <c r="H412" t="str">
        <f t="shared" si="205"/>
        <v/>
      </c>
      <c r="I412" t="str">
        <f t="shared" si="205"/>
        <v/>
      </c>
      <c r="J412" t="str">
        <f t="shared" si="205"/>
        <v/>
      </c>
      <c r="K412" t="str">
        <f t="shared" si="205"/>
        <v/>
      </c>
      <c r="L412" t="str">
        <f t="shared" si="205"/>
        <v/>
      </c>
      <c r="M412" t="str">
        <f t="shared" si="205"/>
        <v/>
      </c>
      <c r="N412" t="str">
        <f t="shared" si="205"/>
        <v/>
      </c>
      <c r="O412" t="str">
        <f t="shared" si="205"/>
        <v/>
      </c>
      <c r="P412" t="str">
        <f t="shared" si="205"/>
        <v/>
      </c>
      <c r="Q412" t="str">
        <f t="shared" si="205"/>
        <v/>
      </c>
      <c r="R412" t="str">
        <f t="shared" si="205"/>
        <v/>
      </c>
      <c r="S412" t="str">
        <f t="shared" si="205"/>
        <v/>
      </c>
      <c r="T412" t="str">
        <f t="shared" si="205"/>
        <v/>
      </c>
      <c r="U412" t="str">
        <f t="shared" si="205"/>
        <v/>
      </c>
      <c r="V412" t="str">
        <f t="shared" si="205"/>
        <v/>
      </c>
      <c r="W412" t="str">
        <f t="shared" si="205"/>
        <v/>
      </c>
      <c r="X412" t="str">
        <f t="shared" si="205"/>
        <v/>
      </c>
      <c r="Y412" t="str">
        <f t="shared" si="205"/>
        <v/>
      </c>
      <c r="Z412" t="str">
        <f t="shared" si="205"/>
        <v/>
      </c>
      <c r="AA412" t="str">
        <f t="shared" si="205"/>
        <v/>
      </c>
      <c r="AB412" t="str">
        <f t="shared" si="205"/>
        <v/>
      </c>
      <c r="AC412" t="str">
        <f t="shared" si="205"/>
        <v/>
      </c>
      <c r="AD412" t="str">
        <f t="shared" si="205"/>
        <v/>
      </c>
      <c r="AE412" t="str">
        <f t="shared" si="205"/>
        <v/>
      </c>
      <c r="AF412" t="str">
        <f t="shared" si="205"/>
        <v/>
      </c>
      <c r="AG412" t="str">
        <f t="shared" si="205"/>
        <v/>
      </c>
      <c r="AH412" t="str">
        <f t="shared" si="205"/>
        <v/>
      </c>
      <c r="AI412" t="str">
        <f t="shared" si="205"/>
        <v/>
      </c>
    </row>
    <row r="413" spans="1:35" x14ac:dyDescent="0.3">
      <c r="A413" t="str">
        <f>'Population Definitions'!A5</f>
        <v>Adult Prisoners</v>
      </c>
      <c r="B413" t="s">
        <v>9</v>
      </c>
      <c r="C413">
        <f>IF(SUMPRODUCT(--(E413:AI413&lt;&gt;""))=0,0,"N.A.")</f>
        <v>0</v>
      </c>
      <c r="D413" t="s">
        <v>10</v>
      </c>
      <c r="E413" t="str">
        <f t="shared" ref="E413:AI413" si="206">IF(E410="","",E410)</f>
        <v/>
      </c>
      <c r="F413" t="str">
        <f t="shared" si="206"/>
        <v/>
      </c>
      <c r="G413" t="str">
        <f t="shared" si="206"/>
        <v/>
      </c>
      <c r="H413" t="str">
        <f t="shared" si="206"/>
        <v/>
      </c>
      <c r="I413" t="str">
        <f t="shared" si="206"/>
        <v/>
      </c>
      <c r="J413" t="str">
        <f t="shared" si="206"/>
        <v/>
      </c>
      <c r="K413" t="str">
        <f t="shared" si="206"/>
        <v/>
      </c>
      <c r="L413" t="str">
        <f t="shared" si="206"/>
        <v/>
      </c>
      <c r="M413" t="str">
        <f t="shared" si="206"/>
        <v/>
      </c>
      <c r="N413" t="str">
        <f t="shared" si="206"/>
        <v/>
      </c>
      <c r="O413" t="str">
        <f t="shared" si="206"/>
        <v/>
      </c>
      <c r="P413" t="str">
        <f t="shared" si="206"/>
        <v/>
      </c>
      <c r="Q413" t="str">
        <f t="shared" si="206"/>
        <v/>
      </c>
      <c r="R413" t="str">
        <f t="shared" si="206"/>
        <v/>
      </c>
      <c r="S413" t="str">
        <f t="shared" si="206"/>
        <v/>
      </c>
      <c r="T413" t="str">
        <f t="shared" si="206"/>
        <v/>
      </c>
      <c r="U413" t="str">
        <f t="shared" si="206"/>
        <v/>
      </c>
      <c r="V413" t="str">
        <f t="shared" si="206"/>
        <v/>
      </c>
      <c r="W413" t="str">
        <f t="shared" si="206"/>
        <v/>
      </c>
      <c r="X413" t="str">
        <f t="shared" si="206"/>
        <v/>
      </c>
      <c r="Y413" t="str">
        <f t="shared" si="206"/>
        <v/>
      </c>
      <c r="Z413" t="str">
        <f t="shared" si="206"/>
        <v/>
      </c>
      <c r="AA413" t="str">
        <f t="shared" si="206"/>
        <v/>
      </c>
      <c r="AB413" t="str">
        <f t="shared" si="206"/>
        <v/>
      </c>
      <c r="AC413" t="str">
        <f t="shared" si="206"/>
        <v/>
      </c>
      <c r="AD413" t="str">
        <f t="shared" si="206"/>
        <v/>
      </c>
      <c r="AE413" t="str">
        <f t="shared" si="206"/>
        <v/>
      </c>
      <c r="AF413" t="str">
        <f t="shared" si="206"/>
        <v/>
      </c>
      <c r="AG413" t="str">
        <f t="shared" si="206"/>
        <v/>
      </c>
      <c r="AH413" t="str">
        <f t="shared" si="206"/>
        <v/>
      </c>
      <c r="AI413" t="str">
        <f t="shared" si="206"/>
        <v/>
      </c>
    </row>
    <row r="415" spans="1:35" x14ac:dyDescent="0.3">
      <c r="A415" t="s">
        <v>80</v>
      </c>
      <c r="B415" t="s">
        <v>7</v>
      </c>
      <c r="C415" t="s">
        <v>8</v>
      </c>
      <c r="E415">
        <v>2000</v>
      </c>
      <c r="F415">
        <v>2001</v>
      </c>
      <c r="G415">
        <v>2002</v>
      </c>
      <c r="H415">
        <v>2003</v>
      </c>
      <c r="I415">
        <v>2004</v>
      </c>
      <c r="J415">
        <v>2005</v>
      </c>
      <c r="K415">
        <v>2006</v>
      </c>
      <c r="L415">
        <v>2007</v>
      </c>
      <c r="M415">
        <v>2008</v>
      </c>
      <c r="N415">
        <v>2009</v>
      </c>
      <c r="O415">
        <v>2010</v>
      </c>
      <c r="P415">
        <v>2011</v>
      </c>
      <c r="Q415">
        <v>2012</v>
      </c>
      <c r="R415">
        <v>2013</v>
      </c>
      <c r="S415">
        <v>2014</v>
      </c>
      <c r="T415">
        <v>2015</v>
      </c>
      <c r="U415">
        <v>2016</v>
      </c>
      <c r="V415">
        <v>2017</v>
      </c>
      <c r="W415">
        <v>2018</v>
      </c>
      <c r="X415">
        <v>2019</v>
      </c>
      <c r="Y415">
        <v>2020</v>
      </c>
      <c r="Z415">
        <v>2021</v>
      </c>
      <c r="AA415">
        <v>2022</v>
      </c>
      <c r="AB415">
        <v>2023</v>
      </c>
      <c r="AC415">
        <v>2024</v>
      </c>
      <c r="AD415">
        <v>2025</v>
      </c>
      <c r="AE415">
        <v>2026</v>
      </c>
      <c r="AF415">
        <v>2027</v>
      </c>
      <c r="AG415">
        <v>2028</v>
      </c>
      <c r="AH415">
        <v>2029</v>
      </c>
      <c r="AI415">
        <v>2030</v>
      </c>
    </row>
    <row r="416" spans="1:35" x14ac:dyDescent="0.3">
      <c r="A416" t="str">
        <f>'Population Definitions'!A2</f>
        <v>School Age Children</v>
      </c>
      <c r="B416" t="s">
        <v>9</v>
      </c>
      <c r="C416">
        <f>IF(SUMPRODUCT(--(E416:AI416&lt;&gt;""))=0,0,"N.A.")</f>
        <v>0</v>
      </c>
      <c r="D416" t="s">
        <v>10</v>
      </c>
    </row>
    <row r="417" spans="1:35" x14ac:dyDescent="0.3">
      <c r="A417" t="str">
        <f>'Population Definitions'!A3</f>
        <v>Adults</v>
      </c>
      <c r="B417" t="s">
        <v>9</v>
      </c>
      <c r="C417">
        <f>IF(SUMPRODUCT(--(E417:AI417&lt;&gt;""))=0,0,"N.A.")</f>
        <v>0</v>
      </c>
      <c r="D417" t="s">
        <v>10</v>
      </c>
      <c r="E417" t="str">
        <f t="shared" ref="E417:AI417" si="207">IF(E416="","",E416)</f>
        <v/>
      </c>
      <c r="F417" t="str">
        <f t="shared" si="207"/>
        <v/>
      </c>
      <c r="G417" t="str">
        <f t="shared" si="207"/>
        <v/>
      </c>
      <c r="H417" t="str">
        <f t="shared" si="207"/>
        <v/>
      </c>
      <c r="I417" t="str">
        <f t="shared" si="207"/>
        <v/>
      </c>
      <c r="J417" t="str">
        <f t="shared" si="207"/>
        <v/>
      </c>
      <c r="K417" t="str">
        <f t="shared" si="207"/>
        <v/>
      </c>
      <c r="L417" t="str">
        <f t="shared" si="207"/>
        <v/>
      </c>
      <c r="M417" t="str">
        <f t="shared" si="207"/>
        <v/>
      </c>
      <c r="N417" t="str">
        <f t="shared" si="207"/>
        <v/>
      </c>
      <c r="O417" t="str">
        <f t="shared" si="207"/>
        <v/>
      </c>
      <c r="P417" t="str">
        <f t="shared" si="207"/>
        <v/>
      </c>
      <c r="Q417" t="str">
        <f t="shared" si="207"/>
        <v/>
      </c>
      <c r="R417" t="str">
        <f t="shared" si="207"/>
        <v/>
      </c>
      <c r="S417" t="str">
        <f t="shared" si="207"/>
        <v/>
      </c>
      <c r="T417" t="str">
        <f t="shared" si="207"/>
        <v/>
      </c>
      <c r="U417" t="str">
        <f t="shared" si="207"/>
        <v/>
      </c>
      <c r="V417" t="str">
        <f t="shared" si="207"/>
        <v/>
      </c>
      <c r="W417" t="str">
        <f t="shared" si="207"/>
        <v/>
      </c>
      <c r="X417" t="str">
        <f t="shared" si="207"/>
        <v/>
      </c>
      <c r="Y417" t="str">
        <f t="shared" si="207"/>
        <v/>
      </c>
      <c r="Z417" t="str">
        <f t="shared" si="207"/>
        <v/>
      </c>
      <c r="AA417" t="str">
        <f t="shared" si="207"/>
        <v/>
      </c>
      <c r="AB417" t="str">
        <f t="shared" si="207"/>
        <v/>
      </c>
      <c r="AC417" t="str">
        <f t="shared" si="207"/>
        <v/>
      </c>
      <c r="AD417" t="str">
        <f t="shared" si="207"/>
        <v/>
      </c>
      <c r="AE417" t="str">
        <f t="shared" si="207"/>
        <v/>
      </c>
      <c r="AF417" t="str">
        <f t="shared" si="207"/>
        <v/>
      </c>
      <c r="AG417" t="str">
        <f t="shared" si="207"/>
        <v/>
      </c>
      <c r="AH417" t="str">
        <f t="shared" si="207"/>
        <v/>
      </c>
      <c r="AI417" t="str">
        <f t="shared" si="207"/>
        <v/>
      </c>
    </row>
    <row r="418" spans="1:35" x14ac:dyDescent="0.3">
      <c r="A418" t="str">
        <f>'Population Definitions'!A4</f>
        <v>Juvenile Prisoners</v>
      </c>
      <c r="B418" t="s">
        <v>9</v>
      </c>
      <c r="C418">
        <f>IF(SUMPRODUCT(--(E418:AI418&lt;&gt;""))=0,0,"N.A.")</f>
        <v>0</v>
      </c>
      <c r="D418" t="s">
        <v>10</v>
      </c>
      <c r="E418" t="str">
        <f t="shared" ref="E418:AI418" si="208">IF(E416="","",E416)</f>
        <v/>
      </c>
      <c r="F418" t="str">
        <f t="shared" si="208"/>
        <v/>
      </c>
      <c r="G418" t="str">
        <f t="shared" si="208"/>
        <v/>
      </c>
      <c r="H418" t="str">
        <f t="shared" si="208"/>
        <v/>
      </c>
      <c r="I418" t="str">
        <f t="shared" si="208"/>
        <v/>
      </c>
      <c r="J418" t="str">
        <f t="shared" si="208"/>
        <v/>
      </c>
      <c r="K418" t="str">
        <f t="shared" si="208"/>
        <v/>
      </c>
      <c r="L418" t="str">
        <f t="shared" si="208"/>
        <v/>
      </c>
      <c r="M418" t="str">
        <f t="shared" si="208"/>
        <v/>
      </c>
      <c r="N418" t="str">
        <f t="shared" si="208"/>
        <v/>
      </c>
      <c r="O418" t="str">
        <f t="shared" si="208"/>
        <v/>
      </c>
      <c r="P418" t="str">
        <f t="shared" si="208"/>
        <v/>
      </c>
      <c r="Q418" t="str">
        <f t="shared" si="208"/>
        <v/>
      </c>
      <c r="R418" t="str">
        <f t="shared" si="208"/>
        <v/>
      </c>
      <c r="S418" t="str">
        <f t="shared" si="208"/>
        <v/>
      </c>
      <c r="T418" t="str">
        <f t="shared" si="208"/>
        <v/>
      </c>
      <c r="U418" t="str">
        <f t="shared" si="208"/>
        <v/>
      </c>
      <c r="V418" t="str">
        <f t="shared" si="208"/>
        <v/>
      </c>
      <c r="W418" t="str">
        <f t="shared" si="208"/>
        <v/>
      </c>
      <c r="X418" t="str">
        <f t="shared" si="208"/>
        <v/>
      </c>
      <c r="Y418" t="str">
        <f t="shared" si="208"/>
        <v/>
      </c>
      <c r="Z418" t="str">
        <f t="shared" si="208"/>
        <v/>
      </c>
      <c r="AA418" t="str">
        <f t="shared" si="208"/>
        <v/>
      </c>
      <c r="AB418" t="str">
        <f t="shared" si="208"/>
        <v/>
      </c>
      <c r="AC418" t="str">
        <f t="shared" si="208"/>
        <v/>
      </c>
      <c r="AD418" t="str">
        <f t="shared" si="208"/>
        <v/>
      </c>
      <c r="AE418" t="str">
        <f t="shared" si="208"/>
        <v/>
      </c>
      <c r="AF418" t="str">
        <f t="shared" si="208"/>
        <v/>
      </c>
      <c r="AG418" t="str">
        <f t="shared" si="208"/>
        <v/>
      </c>
      <c r="AH418" t="str">
        <f t="shared" si="208"/>
        <v/>
      </c>
      <c r="AI418" t="str">
        <f t="shared" si="208"/>
        <v/>
      </c>
    </row>
    <row r="419" spans="1:35" x14ac:dyDescent="0.3">
      <c r="A419" t="str">
        <f>'Population Definitions'!A5</f>
        <v>Adult Prisoners</v>
      </c>
      <c r="B419" t="s">
        <v>9</v>
      </c>
      <c r="C419">
        <f>IF(SUMPRODUCT(--(E419:AI419&lt;&gt;""))=0,0,"N.A.")</f>
        <v>0</v>
      </c>
      <c r="D419" t="s">
        <v>10</v>
      </c>
      <c r="E419" t="str">
        <f t="shared" ref="E419:AI419" si="209">IF(E416="","",E416)</f>
        <v/>
      </c>
      <c r="F419" t="str">
        <f t="shared" si="209"/>
        <v/>
      </c>
      <c r="G419" t="str">
        <f t="shared" si="209"/>
        <v/>
      </c>
      <c r="H419" t="str">
        <f t="shared" si="209"/>
        <v/>
      </c>
      <c r="I419" t="str">
        <f t="shared" si="209"/>
        <v/>
      </c>
      <c r="J419" t="str">
        <f t="shared" si="209"/>
        <v/>
      </c>
      <c r="K419" t="str">
        <f t="shared" si="209"/>
        <v/>
      </c>
      <c r="L419" t="str">
        <f t="shared" si="209"/>
        <v/>
      </c>
      <c r="M419" t="str">
        <f t="shared" si="209"/>
        <v/>
      </c>
      <c r="N419" t="str">
        <f t="shared" si="209"/>
        <v/>
      </c>
      <c r="O419" t="str">
        <f t="shared" si="209"/>
        <v/>
      </c>
      <c r="P419" t="str">
        <f t="shared" si="209"/>
        <v/>
      </c>
      <c r="Q419" t="str">
        <f t="shared" si="209"/>
        <v/>
      </c>
      <c r="R419" t="str">
        <f t="shared" si="209"/>
        <v/>
      </c>
      <c r="S419" t="str">
        <f t="shared" si="209"/>
        <v/>
      </c>
      <c r="T419" t="str">
        <f t="shared" si="209"/>
        <v/>
      </c>
      <c r="U419" t="str">
        <f t="shared" si="209"/>
        <v/>
      </c>
      <c r="V419" t="str">
        <f t="shared" si="209"/>
        <v/>
      </c>
      <c r="W419" t="str">
        <f t="shared" si="209"/>
        <v/>
      </c>
      <c r="X419" t="str">
        <f t="shared" si="209"/>
        <v/>
      </c>
      <c r="Y419" t="str">
        <f t="shared" si="209"/>
        <v/>
      </c>
      <c r="Z419" t="str">
        <f t="shared" si="209"/>
        <v/>
      </c>
      <c r="AA419" t="str">
        <f t="shared" si="209"/>
        <v/>
      </c>
      <c r="AB419" t="str">
        <f t="shared" si="209"/>
        <v/>
      </c>
      <c r="AC419" t="str">
        <f t="shared" si="209"/>
        <v/>
      </c>
      <c r="AD419" t="str">
        <f t="shared" si="209"/>
        <v/>
      </c>
      <c r="AE419" t="str">
        <f t="shared" si="209"/>
        <v/>
      </c>
      <c r="AF419" t="str">
        <f t="shared" si="209"/>
        <v/>
      </c>
      <c r="AG419" t="str">
        <f t="shared" si="209"/>
        <v/>
      </c>
      <c r="AH419" t="str">
        <f t="shared" si="209"/>
        <v/>
      </c>
      <c r="AI419" t="str">
        <f t="shared" si="209"/>
        <v/>
      </c>
    </row>
    <row r="421" spans="1:35" x14ac:dyDescent="0.3">
      <c r="A421" t="s">
        <v>81</v>
      </c>
      <c r="B421" t="s">
        <v>7</v>
      </c>
      <c r="C421" t="s">
        <v>8</v>
      </c>
      <c r="E421">
        <v>2000</v>
      </c>
      <c r="F421">
        <v>2001</v>
      </c>
      <c r="G421">
        <v>2002</v>
      </c>
      <c r="H421">
        <v>2003</v>
      </c>
      <c r="I421">
        <v>2004</v>
      </c>
      <c r="J421">
        <v>2005</v>
      </c>
      <c r="K421">
        <v>2006</v>
      </c>
      <c r="L421">
        <v>2007</v>
      </c>
      <c r="M421">
        <v>2008</v>
      </c>
      <c r="N421">
        <v>2009</v>
      </c>
      <c r="O421">
        <v>2010</v>
      </c>
      <c r="P421">
        <v>2011</v>
      </c>
      <c r="Q421">
        <v>2012</v>
      </c>
      <c r="R421">
        <v>2013</v>
      </c>
      <c r="S421">
        <v>2014</v>
      </c>
      <c r="T421">
        <v>2015</v>
      </c>
      <c r="U421">
        <v>2016</v>
      </c>
      <c r="V421">
        <v>2017</v>
      </c>
      <c r="W421">
        <v>2018</v>
      </c>
      <c r="X421">
        <v>2019</v>
      </c>
      <c r="Y421">
        <v>2020</v>
      </c>
      <c r="Z421">
        <v>2021</v>
      </c>
      <c r="AA421">
        <v>2022</v>
      </c>
      <c r="AB421">
        <v>2023</v>
      </c>
      <c r="AC421">
        <v>2024</v>
      </c>
      <c r="AD421">
        <v>2025</v>
      </c>
      <c r="AE421">
        <v>2026</v>
      </c>
      <c r="AF421">
        <v>2027</v>
      </c>
      <c r="AG421">
        <v>2028</v>
      </c>
      <c r="AH421">
        <v>2029</v>
      </c>
      <c r="AI421">
        <v>2030</v>
      </c>
    </row>
    <row r="422" spans="1:35" x14ac:dyDescent="0.3">
      <c r="A422" t="str">
        <f>'Population Definitions'!A2</f>
        <v>School Age Children</v>
      </c>
      <c r="B422" t="s">
        <v>9</v>
      </c>
      <c r="C422">
        <f>IF(SUMPRODUCT(--(E422:AI422&lt;&gt;""))=0,0,"N.A.")</f>
        <v>0</v>
      </c>
      <c r="D422" t="s">
        <v>10</v>
      </c>
    </row>
    <row r="423" spans="1:35" x14ac:dyDescent="0.3">
      <c r="A423" t="str">
        <f>'Population Definitions'!A3</f>
        <v>Adults</v>
      </c>
      <c r="B423" t="s">
        <v>9</v>
      </c>
      <c r="C423">
        <f>IF(SUMPRODUCT(--(E423:AI423&lt;&gt;""))=0,0,"N.A.")</f>
        <v>0</v>
      </c>
      <c r="D423" t="s">
        <v>10</v>
      </c>
      <c r="E423" t="str">
        <f t="shared" ref="E423:AI423" si="210">IF(E422="","",E422)</f>
        <v/>
      </c>
      <c r="F423" t="str">
        <f t="shared" si="210"/>
        <v/>
      </c>
      <c r="G423" t="str">
        <f t="shared" si="210"/>
        <v/>
      </c>
      <c r="H423" t="str">
        <f t="shared" si="210"/>
        <v/>
      </c>
      <c r="I423" t="str">
        <f t="shared" si="210"/>
        <v/>
      </c>
      <c r="J423" t="str">
        <f t="shared" si="210"/>
        <v/>
      </c>
      <c r="K423" t="str">
        <f t="shared" si="210"/>
        <v/>
      </c>
      <c r="L423" t="str">
        <f t="shared" si="210"/>
        <v/>
      </c>
      <c r="M423" t="str">
        <f t="shared" si="210"/>
        <v/>
      </c>
      <c r="N423" t="str">
        <f t="shared" si="210"/>
        <v/>
      </c>
      <c r="O423" t="str">
        <f t="shared" si="210"/>
        <v/>
      </c>
      <c r="P423" t="str">
        <f t="shared" si="210"/>
        <v/>
      </c>
      <c r="Q423" t="str">
        <f t="shared" si="210"/>
        <v/>
      </c>
      <c r="R423" t="str">
        <f t="shared" si="210"/>
        <v/>
      </c>
      <c r="S423" t="str">
        <f t="shared" si="210"/>
        <v/>
      </c>
      <c r="T423" t="str">
        <f t="shared" si="210"/>
        <v/>
      </c>
      <c r="U423" t="str">
        <f t="shared" si="210"/>
        <v/>
      </c>
      <c r="V423" t="str">
        <f t="shared" si="210"/>
        <v/>
      </c>
      <c r="W423" t="str">
        <f t="shared" si="210"/>
        <v/>
      </c>
      <c r="X423" t="str">
        <f t="shared" si="210"/>
        <v/>
      </c>
      <c r="Y423" t="str">
        <f t="shared" si="210"/>
        <v/>
      </c>
      <c r="Z423" t="str">
        <f t="shared" si="210"/>
        <v/>
      </c>
      <c r="AA423" t="str">
        <f t="shared" si="210"/>
        <v/>
      </c>
      <c r="AB423" t="str">
        <f t="shared" si="210"/>
        <v/>
      </c>
      <c r="AC423" t="str">
        <f t="shared" si="210"/>
        <v/>
      </c>
      <c r="AD423" t="str">
        <f t="shared" si="210"/>
        <v/>
      </c>
      <c r="AE423" t="str">
        <f t="shared" si="210"/>
        <v/>
      </c>
      <c r="AF423" t="str">
        <f t="shared" si="210"/>
        <v/>
      </c>
      <c r="AG423" t="str">
        <f t="shared" si="210"/>
        <v/>
      </c>
      <c r="AH423" t="str">
        <f t="shared" si="210"/>
        <v/>
      </c>
      <c r="AI423" t="str">
        <f t="shared" si="210"/>
        <v/>
      </c>
    </row>
    <row r="424" spans="1:35" x14ac:dyDescent="0.3">
      <c r="A424" t="str">
        <f>'Population Definitions'!A4</f>
        <v>Juvenile Prisoners</v>
      </c>
      <c r="B424" t="s">
        <v>9</v>
      </c>
      <c r="C424">
        <f>IF(SUMPRODUCT(--(E424:AI424&lt;&gt;""))=0,0,"N.A.")</f>
        <v>0</v>
      </c>
      <c r="D424" t="s">
        <v>10</v>
      </c>
      <c r="E424" t="str">
        <f t="shared" ref="E424:AI424" si="211">IF(E422="","",E422)</f>
        <v/>
      </c>
      <c r="F424" t="str">
        <f t="shared" si="211"/>
        <v/>
      </c>
      <c r="G424" t="str">
        <f t="shared" si="211"/>
        <v/>
      </c>
      <c r="H424" t="str">
        <f t="shared" si="211"/>
        <v/>
      </c>
      <c r="I424" t="str">
        <f t="shared" si="211"/>
        <v/>
      </c>
      <c r="J424" t="str">
        <f t="shared" si="211"/>
        <v/>
      </c>
      <c r="K424" t="str">
        <f t="shared" si="211"/>
        <v/>
      </c>
      <c r="L424" t="str">
        <f t="shared" si="211"/>
        <v/>
      </c>
      <c r="M424" t="str">
        <f t="shared" si="211"/>
        <v/>
      </c>
      <c r="N424" t="str">
        <f t="shared" si="211"/>
        <v/>
      </c>
      <c r="O424" t="str">
        <f t="shared" si="211"/>
        <v/>
      </c>
      <c r="P424" t="str">
        <f t="shared" si="211"/>
        <v/>
      </c>
      <c r="Q424" t="str">
        <f t="shared" si="211"/>
        <v/>
      </c>
      <c r="R424" t="str">
        <f t="shared" si="211"/>
        <v/>
      </c>
      <c r="S424" t="str">
        <f t="shared" si="211"/>
        <v/>
      </c>
      <c r="T424" t="str">
        <f t="shared" si="211"/>
        <v/>
      </c>
      <c r="U424" t="str">
        <f t="shared" si="211"/>
        <v/>
      </c>
      <c r="V424" t="str">
        <f t="shared" si="211"/>
        <v/>
      </c>
      <c r="W424" t="str">
        <f t="shared" si="211"/>
        <v/>
      </c>
      <c r="X424" t="str">
        <f t="shared" si="211"/>
        <v/>
      </c>
      <c r="Y424" t="str">
        <f t="shared" si="211"/>
        <v/>
      </c>
      <c r="Z424" t="str">
        <f t="shared" si="211"/>
        <v/>
      </c>
      <c r="AA424" t="str">
        <f t="shared" si="211"/>
        <v/>
      </c>
      <c r="AB424" t="str">
        <f t="shared" si="211"/>
        <v/>
      </c>
      <c r="AC424" t="str">
        <f t="shared" si="211"/>
        <v/>
      </c>
      <c r="AD424" t="str">
        <f t="shared" si="211"/>
        <v/>
      </c>
      <c r="AE424" t="str">
        <f t="shared" si="211"/>
        <v/>
      </c>
      <c r="AF424" t="str">
        <f t="shared" si="211"/>
        <v/>
      </c>
      <c r="AG424" t="str">
        <f t="shared" si="211"/>
        <v/>
      </c>
      <c r="AH424" t="str">
        <f t="shared" si="211"/>
        <v/>
      </c>
      <c r="AI424" t="str">
        <f t="shared" si="211"/>
        <v/>
      </c>
    </row>
    <row r="425" spans="1:35" x14ac:dyDescent="0.3">
      <c r="A425" t="str">
        <f>'Population Definitions'!A5</f>
        <v>Adult Prisoners</v>
      </c>
      <c r="B425" t="s">
        <v>9</v>
      </c>
      <c r="C425">
        <f>IF(SUMPRODUCT(--(E425:AI425&lt;&gt;""))=0,0,"N.A.")</f>
        <v>0</v>
      </c>
      <c r="D425" t="s">
        <v>10</v>
      </c>
      <c r="E425" t="str">
        <f t="shared" ref="E425:AI425" si="212">IF(E422="","",E422)</f>
        <v/>
      </c>
      <c r="F425" t="str">
        <f t="shared" si="212"/>
        <v/>
      </c>
      <c r="G425" t="str">
        <f t="shared" si="212"/>
        <v/>
      </c>
      <c r="H425" t="str">
        <f t="shared" si="212"/>
        <v/>
      </c>
      <c r="I425" t="str">
        <f t="shared" si="212"/>
        <v/>
      </c>
      <c r="J425" t="str">
        <f t="shared" si="212"/>
        <v/>
      </c>
      <c r="K425" t="str">
        <f t="shared" si="212"/>
        <v/>
      </c>
      <c r="L425" t="str">
        <f t="shared" si="212"/>
        <v/>
      </c>
      <c r="M425" t="str">
        <f t="shared" si="212"/>
        <v/>
      </c>
      <c r="N425" t="str">
        <f t="shared" si="212"/>
        <v/>
      </c>
      <c r="O425" t="str">
        <f t="shared" si="212"/>
        <v/>
      </c>
      <c r="P425" t="str">
        <f t="shared" si="212"/>
        <v/>
      </c>
      <c r="Q425" t="str">
        <f t="shared" si="212"/>
        <v/>
      </c>
      <c r="R425" t="str">
        <f t="shared" si="212"/>
        <v/>
      </c>
      <c r="S425" t="str">
        <f t="shared" si="212"/>
        <v/>
      </c>
      <c r="T425" t="str">
        <f t="shared" si="212"/>
        <v/>
      </c>
      <c r="U425" t="str">
        <f t="shared" si="212"/>
        <v/>
      </c>
      <c r="V425" t="str">
        <f t="shared" si="212"/>
        <v/>
      </c>
      <c r="W425" t="str">
        <f t="shared" si="212"/>
        <v/>
      </c>
      <c r="X425" t="str">
        <f t="shared" si="212"/>
        <v/>
      </c>
      <c r="Y425" t="str">
        <f t="shared" si="212"/>
        <v/>
      </c>
      <c r="Z425" t="str">
        <f t="shared" si="212"/>
        <v/>
      </c>
      <c r="AA425" t="str">
        <f t="shared" si="212"/>
        <v/>
      </c>
      <c r="AB425" t="str">
        <f t="shared" si="212"/>
        <v/>
      </c>
      <c r="AC425" t="str">
        <f t="shared" si="212"/>
        <v/>
      </c>
      <c r="AD425" t="str">
        <f t="shared" si="212"/>
        <v/>
      </c>
      <c r="AE425" t="str">
        <f t="shared" si="212"/>
        <v/>
      </c>
      <c r="AF425" t="str">
        <f t="shared" si="212"/>
        <v/>
      </c>
      <c r="AG425" t="str">
        <f t="shared" si="212"/>
        <v/>
      </c>
      <c r="AH425" t="str">
        <f t="shared" si="212"/>
        <v/>
      </c>
      <c r="AI425" t="str">
        <f t="shared" si="212"/>
        <v/>
      </c>
    </row>
    <row r="427" spans="1:35" x14ac:dyDescent="0.3">
      <c r="A427" t="s">
        <v>82</v>
      </c>
      <c r="B427" t="s">
        <v>7</v>
      </c>
      <c r="C427" t="s">
        <v>8</v>
      </c>
      <c r="E427">
        <v>2000</v>
      </c>
      <c r="F427">
        <v>2001</v>
      </c>
      <c r="G427">
        <v>2002</v>
      </c>
      <c r="H427">
        <v>2003</v>
      </c>
      <c r="I427">
        <v>2004</v>
      </c>
      <c r="J427">
        <v>2005</v>
      </c>
      <c r="K427">
        <v>2006</v>
      </c>
      <c r="L427">
        <v>2007</v>
      </c>
      <c r="M427">
        <v>2008</v>
      </c>
      <c r="N427">
        <v>2009</v>
      </c>
      <c r="O427">
        <v>2010</v>
      </c>
      <c r="P427">
        <v>2011</v>
      </c>
      <c r="Q427">
        <v>2012</v>
      </c>
      <c r="R427">
        <v>2013</v>
      </c>
      <c r="S427">
        <v>2014</v>
      </c>
      <c r="T427">
        <v>2015</v>
      </c>
      <c r="U427">
        <v>2016</v>
      </c>
      <c r="V427">
        <v>2017</v>
      </c>
      <c r="W427">
        <v>2018</v>
      </c>
      <c r="X427">
        <v>2019</v>
      </c>
      <c r="Y427">
        <v>2020</v>
      </c>
      <c r="Z427">
        <v>2021</v>
      </c>
      <c r="AA427">
        <v>2022</v>
      </c>
      <c r="AB427">
        <v>2023</v>
      </c>
      <c r="AC427">
        <v>2024</v>
      </c>
      <c r="AD427">
        <v>2025</v>
      </c>
      <c r="AE427">
        <v>2026</v>
      </c>
      <c r="AF427">
        <v>2027</v>
      </c>
      <c r="AG427">
        <v>2028</v>
      </c>
      <c r="AH427">
        <v>2029</v>
      </c>
      <c r="AI427">
        <v>2030</v>
      </c>
    </row>
    <row r="428" spans="1:35" x14ac:dyDescent="0.3">
      <c r="A428" t="str">
        <f>'Population Definitions'!A2</f>
        <v>School Age Children</v>
      </c>
      <c r="B428" t="s">
        <v>9</v>
      </c>
      <c r="C428">
        <f>IF(SUMPRODUCT(--(E428:AI428&lt;&gt;""))=0,0,"N.A.")</f>
        <v>0</v>
      </c>
      <c r="D428" t="s">
        <v>10</v>
      </c>
    </row>
    <row r="429" spans="1:35" x14ac:dyDescent="0.3">
      <c r="A429" t="str">
        <f>'Population Definitions'!A3</f>
        <v>Adults</v>
      </c>
      <c r="B429" t="s">
        <v>9</v>
      </c>
      <c r="C429">
        <f>IF(SUMPRODUCT(--(E429:AI429&lt;&gt;""))=0,0,"N.A.")</f>
        <v>0</v>
      </c>
      <c r="D429" t="s">
        <v>10</v>
      </c>
      <c r="E429" t="str">
        <f t="shared" ref="E429:AI429" si="213">IF(E428="","",E428)</f>
        <v/>
      </c>
      <c r="F429" t="str">
        <f t="shared" si="213"/>
        <v/>
      </c>
      <c r="G429" t="str">
        <f t="shared" si="213"/>
        <v/>
      </c>
      <c r="H429" t="str">
        <f t="shared" si="213"/>
        <v/>
      </c>
      <c r="I429" t="str">
        <f t="shared" si="213"/>
        <v/>
      </c>
      <c r="J429" t="str">
        <f t="shared" si="213"/>
        <v/>
      </c>
      <c r="K429" t="str">
        <f t="shared" si="213"/>
        <v/>
      </c>
      <c r="L429" t="str">
        <f t="shared" si="213"/>
        <v/>
      </c>
      <c r="M429" t="str">
        <f t="shared" si="213"/>
        <v/>
      </c>
      <c r="N429" t="str">
        <f t="shared" si="213"/>
        <v/>
      </c>
      <c r="O429" t="str">
        <f t="shared" si="213"/>
        <v/>
      </c>
      <c r="P429" t="str">
        <f t="shared" si="213"/>
        <v/>
      </c>
      <c r="Q429" t="str">
        <f t="shared" si="213"/>
        <v/>
      </c>
      <c r="R429" t="str">
        <f t="shared" si="213"/>
        <v/>
      </c>
      <c r="S429" t="str">
        <f t="shared" si="213"/>
        <v/>
      </c>
      <c r="T429" t="str">
        <f t="shared" si="213"/>
        <v/>
      </c>
      <c r="U429" t="str">
        <f t="shared" si="213"/>
        <v/>
      </c>
      <c r="V429" t="str">
        <f t="shared" si="213"/>
        <v/>
      </c>
      <c r="W429" t="str">
        <f t="shared" si="213"/>
        <v/>
      </c>
      <c r="X429" t="str">
        <f t="shared" si="213"/>
        <v/>
      </c>
      <c r="Y429" t="str">
        <f t="shared" si="213"/>
        <v/>
      </c>
      <c r="Z429" t="str">
        <f t="shared" si="213"/>
        <v/>
      </c>
      <c r="AA429" t="str">
        <f t="shared" si="213"/>
        <v/>
      </c>
      <c r="AB429" t="str">
        <f t="shared" si="213"/>
        <v/>
      </c>
      <c r="AC429" t="str">
        <f t="shared" si="213"/>
        <v/>
      </c>
      <c r="AD429" t="str">
        <f t="shared" si="213"/>
        <v/>
      </c>
      <c r="AE429" t="str">
        <f t="shared" si="213"/>
        <v/>
      </c>
      <c r="AF429" t="str">
        <f t="shared" si="213"/>
        <v/>
      </c>
      <c r="AG429" t="str">
        <f t="shared" si="213"/>
        <v/>
      </c>
      <c r="AH429" t="str">
        <f t="shared" si="213"/>
        <v/>
      </c>
      <c r="AI429" t="str">
        <f t="shared" si="213"/>
        <v/>
      </c>
    </row>
    <row r="430" spans="1:35" x14ac:dyDescent="0.3">
      <c r="A430" t="str">
        <f>'Population Definitions'!A4</f>
        <v>Juvenile Prisoners</v>
      </c>
      <c r="B430" t="s">
        <v>9</v>
      </c>
      <c r="C430">
        <f>IF(SUMPRODUCT(--(E430:AI430&lt;&gt;""))=0,0,"N.A.")</f>
        <v>0</v>
      </c>
      <c r="D430" t="s">
        <v>10</v>
      </c>
      <c r="E430" t="str">
        <f t="shared" ref="E430:AI430" si="214">IF(E428="","",E428)</f>
        <v/>
      </c>
      <c r="F430" t="str">
        <f t="shared" si="214"/>
        <v/>
      </c>
      <c r="G430" t="str">
        <f t="shared" si="214"/>
        <v/>
      </c>
      <c r="H430" t="str">
        <f t="shared" si="214"/>
        <v/>
      </c>
      <c r="I430" t="str">
        <f t="shared" si="214"/>
        <v/>
      </c>
      <c r="J430" t="str">
        <f t="shared" si="214"/>
        <v/>
      </c>
      <c r="K430" t="str">
        <f t="shared" si="214"/>
        <v/>
      </c>
      <c r="L430" t="str">
        <f t="shared" si="214"/>
        <v/>
      </c>
      <c r="M430" t="str">
        <f t="shared" si="214"/>
        <v/>
      </c>
      <c r="N430" t="str">
        <f t="shared" si="214"/>
        <v/>
      </c>
      <c r="O430" t="str">
        <f t="shared" si="214"/>
        <v/>
      </c>
      <c r="P430" t="str">
        <f t="shared" si="214"/>
        <v/>
      </c>
      <c r="Q430" t="str">
        <f t="shared" si="214"/>
        <v/>
      </c>
      <c r="R430" t="str">
        <f t="shared" si="214"/>
        <v/>
      </c>
      <c r="S430" t="str">
        <f t="shared" si="214"/>
        <v/>
      </c>
      <c r="T430" t="str">
        <f t="shared" si="214"/>
        <v/>
      </c>
      <c r="U430" t="str">
        <f t="shared" si="214"/>
        <v/>
      </c>
      <c r="V430" t="str">
        <f t="shared" si="214"/>
        <v/>
      </c>
      <c r="W430" t="str">
        <f t="shared" si="214"/>
        <v/>
      </c>
      <c r="X430" t="str">
        <f t="shared" si="214"/>
        <v/>
      </c>
      <c r="Y430" t="str">
        <f t="shared" si="214"/>
        <v/>
      </c>
      <c r="Z430" t="str">
        <f t="shared" si="214"/>
        <v/>
      </c>
      <c r="AA430" t="str">
        <f t="shared" si="214"/>
        <v/>
      </c>
      <c r="AB430" t="str">
        <f t="shared" si="214"/>
        <v/>
      </c>
      <c r="AC430" t="str">
        <f t="shared" si="214"/>
        <v/>
      </c>
      <c r="AD430" t="str">
        <f t="shared" si="214"/>
        <v/>
      </c>
      <c r="AE430" t="str">
        <f t="shared" si="214"/>
        <v/>
      </c>
      <c r="AF430" t="str">
        <f t="shared" si="214"/>
        <v/>
      </c>
      <c r="AG430" t="str">
        <f t="shared" si="214"/>
        <v/>
      </c>
      <c r="AH430" t="str">
        <f t="shared" si="214"/>
        <v/>
      </c>
      <c r="AI430" t="str">
        <f t="shared" si="214"/>
        <v/>
      </c>
    </row>
    <row r="431" spans="1:35" x14ac:dyDescent="0.3">
      <c r="A431" t="str">
        <f>'Population Definitions'!A5</f>
        <v>Adult Prisoners</v>
      </c>
      <c r="B431" t="s">
        <v>9</v>
      </c>
      <c r="C431">
        <f>IF(SUMPRODUCT(--(E431:AI431&lt;&gt;""))=0,0,"N.A.")</f>
        <v>0</v>
      </c>
      <c r="D431" t="s">
        <v>10</v>
      </c>
      <c r="E431" t="str">
        <f t="shared" ref="E431:AI431" si="215">IF(E428="","",E428)</f>
        <v/>
      </c>
      <c r="F431" t="str">
        <f t="shared" si="215"/>
        <v/>
      </c>
      <c r="G431" t="str">
        <f t="shared" si="215"/>
        <v/>
      </c>
      <c r="H431" t="str">
        <f t="shared" si="215"/>
        <v/>
      </c>
      <c r="I431" t="str">
        <f t="shared" si="215"/>
        <v/>
      </c>
      <c r="J431" t="str">
        <f t="shared" si="215"/>
        <v/>
      </c>
      <c r="K431" t="str">
        <f t="shared" si="215"/>
        <v/>
      </c>
      <c r="L431" t="str">
        <f t="shared" si="215"/>
        <v/>
      </c>
      <c r="M431" t="str">
        <f t="shared" si="215"/>
        <v/>
      </c>
      <c r="N431" t="str">
        <f t="shared" si="215"/>
        <v/>
      </c>
      <c r="O431" t="str">
        <f t="shared" si="215"/>
        <v/>
      </c>
      <c r="P431" t="str">
        <f t="shared" si="215"/>
        <v/>
      </c>
      <c r="Q431" t="str">
        <f t="shared" si="215"/>
        <v/>
      </c>
      <c r="R431" t="str">
        <f t="shared" si="215"/>
        <v/>
      </c>
      <c r="S431" t="str">
        <f t="shared" si="215"/>
        <v/>
      </c>
      <c r="T431" t="str">
        <f t="shared" si="215"/>
        <v/>
      </c>
      <c r="U431" t="str">
        <f t="shared" si="215"/>
        <v/>
      </c>
      <c r="V431" t="str">
        <f t="shared" si="215"/>
        <v/>
      </c>
      <c r="W431" t="str">
        <f t="shared" si="215"/>
        <v/>
      </c>
      <c r="X431" t="str">
        <f t="shared" si="215"/>
        <v/>
      </c>
      <c r="Y431" t="str">
        <f t="shared" si="215"/>
        <v/>
      </c>
      <c r="Z431" t="str">
        <f t="shared" si="215"/>
        <v/>
      </c>
      <c r="AA431" t="str">
        <f t="shared" si="215"/>
        <v/>
      </c>
      <c r="AB431" t="str">
        <f t="shared" si="215"/>
        <v/>
      </c>
      <c r="AC431" t="str">
        <f t="shared" si="215"/>
        <v/>
      </c>
      <c r="AD431" t="str">
        <f t="shared" si="215"/>
        <v/>
      </c>
      <c r="AE431" t="str">
        <f t="shared" si="215"/>
        <v/>
      </c>
      <c r="AF431" t="str">
        <f t="shared" si="215"/>
        <v/>
      </c>
      <c r="AG431" t="str">
        <f t="shared" si="215"/>
        <v/>
      </c>
      <c r="AH431" t="str">
        <f t="shared" si="215"/>
        <v/>
      </c>
      <c r="AI431" t="str">
        <f t="shared" si="215"/>
        <v/>
      </c>
    </row>
    <row r="433" spans="1:35" x14ac:dyDescent="0.3">
      <c r="A433" t="s">
        <v>83</v>
      </c>
      <c r="B433" t="s">
        <v>7</v>
      </c>
      <c r="C433" t="s">
        <v>8</v>
      </c>
      <c r="E433">
        <v>2000</v>
      </c>
      <c r="F433">
        <v>2001</v>
      </c>
      <c r="G433">
        <v>2002</v>
      </c>
      <c r="H433">
        <v>2003</v>
      </c>
      <c r="I433">
        <v>2004</v>
      </c>
      <c r="J433">
        <v>2005</v>
      </c>
      <c r="K433">
        <v>2006</v>
      </c>
      <c r="L433">
        <v>2007</v>
      </c>
      <c r="M433">
        <v>2008</v>
      </c>
      <c r="N433">
        <v>2009</v>
      </c>
      <c r="O433">
        <v>2010</v>
      </c>
      <c r="P433">
        <v>2011</v>
      </c>
      <c r="Q433">
        <v>2012</v>
      </c>
      <c r="R433">
        <v>2013</v>
      </c>
      <c r="S433">
        <v>2014</v>
      </c>
      <c r="T433">
        <v>2015</v>
      </c>
      <c r="U433">
        <v>2016</v>
      </c>
      <c r="V433">
        <v>2017</v>
      </c>
      <c r="W433">
        <v>2018</v>
      </c>
      <c r="X433">
        <v>2019</v>
      </c>
      <c r="Y433">
        <v>2020</v>
      </c>
      <c r="Z433">
        <v>2021</v>
      </c>
      <c r="AA433">
        <v>2022</v>
      </c>
      <c r="AB433">
        <v>2023</v>
      </c>
      <c r="AC433">
        <v>2024</v>
      </c>
      <c r="AD433">
        <v>2025</v>
      </c>
      <c r="AE433">
        <v>2026</v>
      </c>
      <c r="AF433">
        <v>2027</v>
      </c>
      <c r="AG433">
        <v>2028</v>
      </c>
      <c r="AH433">
        <v>2029</v>
      </c>
      <c r="AI433">
        <v>2030</v>
      </c>
    </row>
    <row r="434" spans="1:35" x14ac:dyDescent="0.3">
      <c r="A434" t="str">
        <f>'Population Definitions'!A2</f>
        <v>School Age Children</v>
      </c>
      <c r="B434" t="s">
        <v>9</v>
      </c>
      <c r="C434">
        <f>IF(SUMPRODUCT(--(E434:AI434&lt;&gt;""))=0,0,"N.A.")</f>
        <v>0</v>
      </c>
      <c r="D434" t="s">
        <v>10</v>
      </c>
    </row>
    <row r="435" spans="1:35" x14ac:dyDescent="0.3">
      <c r="A435" t="str">
        <f>'Population Definitions'!A3</f>
        <v>Adults</v>
      </c>
      <c r="B435" t="s">
        <v>9</v>
      </c>
      <c r="C435">
        <f>IF(SUMPRODUCT(--(E435:AI435&lt;&gt;""))=0,0,"N.A.")</f>
        <v>0</v>
      </c>
      <c r="D435" t="s">
        <v>10</v>
      </c>
      <c r="E435" t="str">
        <f t="shared" ref="E435:AI435" si="216">IF(E434="","",E434)</f>
        <v/>
      </c>
      <c r="F435" t="str">
        <f t="shared" si="216"/>
        <v/>
      </c>
      <c r="G435" t="str">
        <f t="shared" si="216"/>
        <v/>
      </c>
      <c r="H435" t="str">
        <f t="shared" si="216"/>
        <v/>
      </c>
      <c r="I435" t="str">
        <f t="shared" si="216"/>
        <v/>
      </c>
      <c r="J435" t="str">
        <f t="shared" si="216"/>
        <v/>
      </c>
      <c r="K435" t="str">
        <f t="shared" si="216"/>
        <v/>
      </c>
      <c r="L435" t="str">
        <f t="shared" si="216"/>
        <v/>
      </c>
      <c r="M435" t="str">
        <f t="shared" si="216"/>
        <v/>
      </c>
      <c r="N435" t="str">
        <f t="shared" si="216"/>
        <v/>
      </c>
      <c r="O435" t="str">
        <f t="shared" si="216"/>
        <v/>
      </c>
      <c r="P435" t="str">
        <f t="shared" si="216"/>
        <v/>
      </c>
      <c r="Q435" t="str">
        <f t="shared" si="216"/>
        <v/>
      </c>
      <c r="R435" t="str">
        <f t="shared" si="216"/>
        <v/>
      </c>
      <c r="S435" t="str">
        <f t="shared" si="216"/>
        <v/>
      </c>
      <c r="T435" t="str">
        <f t="shared" si="216"/>
        <v/>
      </c>
      <c r="U435" t="str">
        <f t="shared" si="216"/>
        <v/>
      </c>
      <c r="V435" t="str">
        <f t="shared" si="216"/>
        <v/>
      </c>
      <c r="W435" t="str">
        <f t="shared" si="216"/>
        <v/>
      </c>
      <c r="X435" t="str">
        <f t="shared" si="216"/>
        <v/>
      </c>
      <c r="Y435" t="str">
        <f t="shared" si="216"/>
        <v/>
      </c>
      <c r="Z435" t="str">
        <f t="shared" si="216"/>
        <v/>
      </c>
      <c r="AA435" t="str">
        <f t="shared" si="216"/>
        <v/>
      </c>
      <c r="AB435" t="str">
        <f t="shared" si="216"/>
        <v/>
      </c>
      <c r="AC435" t="str">
        <f t="shared" si="216"/>
        <v/>
      </c>
      <c r="AD435" t="str">
        <f t="shared" si="216"/>
        <v/>
      </c>
      <c r="AE435" t="str">
        <f t="shared" si="216"/>
        <v/>
      </c>
      <c r="AF435" t="str">
        <f t="shared" si="216"/>
        <v/>
      </c>
      <c r="AG435" t="str">
        <f t="shared" si="216"/>
        <v/>
      </c>
      <c r="AH435" t="str">
        <f t="shared" si="216"/>
        <v/>
      </c>
      <c r="AI435" t="str">
        <f t="shared" si="216"/>
        <v/>
      </c>
    </row>
    <row r="436" spans="1:35" x14ac:dyDescent="0.3">
      <c r="A436" t="str">
        <f>'Population Definitions'!A4</f>
        <v>Juvenile Prisoners</v>
      </c>
      <c r="B436" t="s">
        <v>9</v>
      </c>
      <c r="C436">
        <f>IF(SUMPRODUCT(--(E436:AI436&lt;&gt;""))=0,0,"N.A.")</f>
        <v>0</v>
      </c>
      <c r="D436" t="s">
        <v>10</v>
      </c>
      <c r="E436" t="str">
        <f t="shared" ref="E436:AI436" si="217">IF(E434="","",E434)</f>
        <v/>
      </c>
      <c r="F436" t="str">
        <f t="shared" si="217"/>
        <v/>
      </c>
      <c r="G436" t="str">
        <f t="shared" si="217"/>
        <v/>
      </c>
      <c r="H436" t="str">
        <f t="shared" si="217"/>
        <v/>
      </c>
      <c r="I436" t="str">
        <f t="shared" si="217"/>
        <v/>
      </c>
      <c r="J436" t="str">
        <f t="shared" si="217"/>
        <v/>
      </c>
      <c r="K436" t="str">
        <f t="shared" si="217"/>
        <v/>
      </c>
      <c r="L436" t="str">
        <f t="shared" si="217"/>
        <v/>
      </c>
      <c r="M436" t="str">
        <f t="shared" si="217"/>
        <v/>
      </c>
      <c r="N436" t="str">
        <f t="shared" si="217"/>
        <v/>
      </c>
      <c r="O436" t="str">
        <f t="shared" si="217"/>
        <v/>
      </c>
      <c r="P436" t="str">
        <f t="shared" si="217"/>
        <v/>
      </c>
      <c r="Q436" t="str">
        <f t="shared" si="217"/>
        <v/>
      </c>
      <c r="R436" t="str">
        <f t="shared" si="217"/>
        <v/>
      </c>
      <c r="S436" t="str">
        <f t="shared" si="217"/>
        <v/>
      </c>
      <c r="T436" t="str">
        <f t="shared" si="217"/>
        <v/>
      </c>
      <c r="U436" t="str">
        <f t="shared" si="217"/>
        <v/>
      </c>
      <c r="V436" t="str">
        <f t="shared" si="217"/>
        <v/>
      </c>
      <c r="W436" t="str">
        <f t="shared" si="217"/>
        <v/>
      </c>
      <c r="X436" t="str">
        <f t="shared" si="217"/>
        <v/>
      </c>
      <c r="Y436" t="str">
        <f t="shared" si="217"/>
        <v/>
      </c>
      <c r="Z436" t="str">
        <f t="shared" si="217"/>
        <v/>
      </c>
      <c r="AA436" t="str">
        <f t="shared" si="217"/>
        <v/>
      </c>
      <c r="AB436" t="str">
        <f t="shared" si="217"/>
        <v/>
      </c>
      <c r="AC436" t="str">
        <f t="shared" si="217"/>
        <v/>
      </c>
      <c r="AD436" t="str">
        <f t="shared" si="217"/>
        <v/>
      </c>
      <c r="AE436" t="str">
        <f t="shared" si="217"/>
        <v/>
      </c>
      <c r="AF436" t="str">
        <f t="shared" si="217"/>
        <v/>
      </c>
      <c r="AG436" t="str">
        <f t="shared" si="217"/>
        <v/>
      </c>
      <c r="AH436" t="str">
        <f t="shared" si="217"/>
        <v/>
      </c>
      <c r="AI436" t="str">
        <f t="shared" si="217"/>
        <v/>
      </c>
    </row>
    <row r="437" spans="1:35" x14ac:dyDescent="0.3">
      <c r="A437" t="str">
        <f>'Population Definitions'!A5</f>
        <v>Adult Prisoners</v>
      </c>
      <c r="B437" t="s">
        <v>9</v>
      </c>
      <c r="C437">
        <f>IF(SUMPRODUCT(--(E437:AI437&lt;&gt;""))=0,0,"N.A.")</f>
        <v>0</v>
      </c>
      <c r="D437" t="s">
        <v>10</v>
      </c>
      <c r="E437" t="str">
        <f t="shared" ref="E437:AI437" si="218">IF(E434="","",E434)</f>
        <v/>
      </c>
      <c r="F437" t="str">
        <f t="shared" si="218"/>
        <v/>
      </c>
      <c r="G437" t="str">
        <f t="shared" si="218"/>
        <v/>
      </c>
      <c r="H437" t="str">
        <f t="shared" si="218"/>
        <v/>
      </c>
      <c r="I437" t="str">
        <f t="shared" si="218"/>
        <v/>
      </c>
      <c r="J437" t="str">
        <f t="shared" si="218"/>
        <v/>
      </c>
      <c r="K437" t="str">
        <f t="shared" si="218"/>
        <v/>
      </c>
      <c r="L437" t="str">
        <f t="shared" si="218"/>
        <v/>
      </c>
      <c r="M437" t="str">
        <f t="shared" si="218"/>
        <v/>
      </c>
      <c r="N437" t="str">
        <f t="shared" si="218"/>
        <v/>
      </c>
      <c r="O437" t="str">
        <f t="shared" si="218"/>
        <v/>
      </c>
      <c r="P437" t="str">
        <f t="shared" si="218"/>
        <v/>
      </c>
      <c r="Q437" t="str">
        <f t="shared" si="218"/>
        <v/>
      </c>
      <c r="R437" t="str">
        <f t="shared" si="218"/>
        <v/>
      </c>
      <c r="S437" t="str">
        <f t="shared" si="218"/>
        <v/>
      </c>
      <c r="T437" t="str">
        <f t="shared" si="218"/>
        <v/>
      </c>
      <c r="U437" t="str">
        <f t="shared" si="218"/>
        <v/>
      </c>
      <c r="V437" t="str">
        <f t="shared" si="218"/>
        <v/>
      </c>
      <c r="W437" t="str">
        <f t="shared" si="218"/>
        <v/>
      </c>
      <c r="X437" t="str">
        <f t="shared" si="218"/>
        <v/>
      </c>
      <c r="Y437" t="str">
        <f t="shared" si="218"/>
        <v/>
      </c>
      <c r="Z437" t="str">
        <f t="shared" si="218"/>
        <v/>
      </c>
      <c r="AA437" t="str">
        <f t="shared" si="218"/>
        <v/>
      </c>
      <c r="AB437" t="str">
        <f t="shared" si="218"/>
        <v/>
      </c>
      <c r="AC437" t="str">
        <f t="shared" si="218"/>
        <v/>
      </c>
      <c r="AD437" t="str">
        <f t="shared" si="218"/>
        <v/>
      </c>
      <c r="AE437" t="str">
        <f t="shared" si="218"/>
        <v/>
      </c>
      <c r="AF437" t="str">
        <f t="shared" si="218"/>
        <v/>
      </c>
      <c r="AG437" t="str">
        <f t="shared" si="218"/>
        <v/>
      </c>
      <c r="AH437" t="str">
        <f t="shared" si="218"/>
        <v/>
      </c>
      <c r="AI437" t="str">
        <f t="shared" si="218"/>
        <v/>
      </c>
    </row>
    <row r="439" spans="1:35" x14ac:dyDescent="0.3">
      <c r="A439" t="s">
        <v>84</v>
      </c>
      <c r="B439" t="s">
        <v>7</v>
      </c>
      <c r="C439" t="s">
        <v>8</v>
      </c>
      <c r="E439">
        <v>2000</v>
      </c>
      <c r="F439">
        <v>2001</v>
      </c>
      <c r="G439">
        <v>2002</v>
      </c>
      <c r="H439">
        <v>2003</v>
      </c>
      <c r="I439">
        <v>2004</v>
      </c>
      <c r="J439">
        <v>2005</v>
      </c>
      <c r="K439">
        <v>2006</v>
      </c>
      <c r="L439">
        <v>2007</v>
      </c>
      <c r="M439">
        <v>2008</v>
      </c>
      <c r="N439">
        <v>2009</v>
      </c>
      <c r="O439">
        <v>2010</v>
      </c>
      <c r="P439">
        <v>2011</v>
      </c>
      <c r="Q439">
        <v>2012</v>
      </c>
      <c r="R439">
        <v>2013</v>
      </c>
      <c r="S439">
        <v>2014</v>
      </c>
      <c r="T439">
        <v>2015</v>
      </c>
      <c r="U439">
        <v>2016</v>
      </c>
      <c r="V439">
        <v>2017</v>
      </c>
      <c r="W439">
        <v>2018</v>
      </c>
      <c r="X439">
        <v>2019</v>
      </c>
      <c r="Y439">
        <v>2020</v>
      </c>
      <c r="Z439">
        <v>2021</v>
      </c>
      <c r="AA439">
        <v>2022</v>
      </c>
      <c r="AB439">
        <v>2023</v>
      </c>
      <c r="AC439">
        <v>2024</v>
      </c>
      <c r="AD439">
        <v>2025</v>
      </c>
      <c r="AE439">
        <v>2026</v>
      </c>
      <c r="AF439">
        <v>2027</v>
      </c>
      <c r="AG439">
        <v>2028</v>
      </c>
      <c r="AH439">
        <v>2029</v>
      </c>
      <c r="AI439">
        <v>2030</v>
      </c>
    </row>
    <row r="440" spans="1:35" x14ac:dyDescent="0.3">
      <c r="A440" t="str">
        <f>'Population Definitions'!A2</f>
        <v>School Age Children</v>
      </c>
      <c r="B440" t="s">
        <v>9</v>
      </c>
      <c r="C440">
        <f>IF(SUMPRODUCT(--(E440:AI440&lt;&gt;""))=0,0,"N.A.")</f>
        <v>0</v>
      </c>
      <c r="D440" t="s">
        <v>10</v>
      </c>
    </row>
    <row r="441" spans="1:35" x14ac:dyDescent="0.3">
      <c r="A441" t="str">
        <f>'Population Definitions'!A3</f>
        <v>Adults</v>
      </c>
      <c r="B441" t="s">
        <v>9</v>
      </c>
      <c r="C441">
        <f>IF(SUMPRODUCT(--(E441:AI441&lt;&gt;""))=0,0,"N.A.")</f>
        <v>0</v>
      </c>
      <c r="D441" t="s">
        <v>10</v>
      </c>
      <c r="E441" t="str">
        <f t="shared" ref="E441:AI441" si="219">IF(E440="","",E440)</f>
        <v/>
      </c>
      <c r="F441" t="str">
        <f t="shared" si="219"/>
        <v/>
      </c>
      <c r="G441" t="str">
        <f t="shared" si="219"/>
        <v/>
      </c>
      <c r="H441" t="str">
        <f t="shared" si="219"/>
        <v/>
      </c>
      <c r="I441" t="str">
        <f t="shared" si="219"/>
        <v/>
      </c>
      <c r="J441" t="str">
        <f t="shared" si="219"/>
        <v/>
      </c>
      <c r="K441" t="str">
        <f t="shared" si="219"/>
        <v/>
      </c>
      <c r="L441" t="str">
        <f t="shared" si="219"/>
        <v/>
      </c>
      <c r="M441" t="str">
        <f t="shared" si="219"/>
        <v/>
      </c>
      <c r="N441" t="str">
        <f t="shared" si="219"/>
        <v/>
      </c>
      <c r="O441" t="str">
        <f t="shared" si="219"/>
        <v/>
      </c>
      <c r="P441" t="str">
        <f t="shared" si="219"/>
        <v/>
      </c>
      <c r="Q441" t="str">
        <f t="shared" si="219"/>
        <v/>
      </c>
      <c r="R441" t="str">
        <f t="shared" si="219"/>
        <v/>
      </c>
      <c r="S441" t="str">
        <f t="shared" si="219"/>
        <v/>
      </c>
      <c r="T441" t="str">
        <f t="shared" si="219"/>
        <v/>
      </c>
      <c r="U441" t="str">
        <f t="shared" si="219"/>
        <v/>
      </c>
      <c r="V441" t="str">
        <f t="shared" si="219"/>
        <v/>
      </c>
      <c r="W441" t="str">
        <f t="shared" si="219"/>
        <v/>
      </c>
      <c r="X441" t="str">
        <f t="shared" si="219"/>
        <v/>
      </c>
      <c r="Y441" t="str">
        <f t="shared" si="219"/>
        <v/>
      </c>
      <c r="Z441" t="str">
        <f t="shared" si="219"/>
        <v/>
      </c>
      <c r="AA441" t="str">
        <f t="shared" si="219"/>
        <v/>
      </c>
      <c r="AB441" t="str">
        <f t="shared" si="219"/>
        <v/>
      </c>
      <c r="AC441" t="str">
        <f t="shared" si="219"/>
        <v/>
      </c>
      <c r="AD441" t="str">
        <f t="shared" si="219"/>
        <v/>
      </c>
      <c r="AE441" t="str">
        <f t="shared" si="219"/>
        <v/>
      </c>
      <c r="AF441" t="str">
        <f t="shared" si="219"/>
        <v/>
      </c>
      <c r="AG441" t="str">
        <f t="shared" si="219"/>
        <v/>
      </c>
      <c r="AH441" t="str">
        <f t="shared" si="219"/>
        <v/>
      </c>
      <c r="AI441" t="str">
        <f t="shared" si="219"/>
        <v/>
      </c>
    </row>
    <row r="442" spans="1:35" x14ac:dyDescent="0.3">
      <c r="A442" t="str">
        <f>'Population Definitions'!A4</f>
        <v>Juvenile Prisoners</v>
      </c>
      <c r="B442" t="s">
        <v>9</v>
      </c>
      <c r="C442">
        <f>IF(SUMPRODUCT(--(E442:AI442&lt;&gt;""))=0,0,"N.A.")</f>
        <v>0</v>
      </c>
      <c r="D442" t="s">
        <v>10</v>
      </c>
      <c r="E442" t="str">
        <f t="shared" ref="E442:AI442" si="220">IF(E440="","",E440)</f>
        <v/>
      </c>
      <c r="F442" t="str">
        <f t="shared" si="220"/>
        <v/>
      </c>
      <c r="G442" t="str">
        <f t="shared" si="220"/>
        <v/>
      </c>
      <c r="H442" t="str">
        <f t="shared" si="220"/>
        <v/>
      </c>
      <c r="I442" t="str">
        <f t="shared" si="220"/>
        <v/>
      </c>
      <c r="J442" t="str">
        <f t="shared" si="220"/>
        <v/>
      </c>
      <c r="K442" t="str">
        <f t="shared" si="220"/>
        <v/>
      </c>
      <c r="L442" t="str">
        <f t="shared" si="220"/>
        <v/>
      </c>
      <c r="M442" t="str">
        <f t="shared" si="220"/>
        <v/>
      </c>
      <c r="N442" t="str">
        <f t="shared" si="220"/>
        <v/>
      </c>
      <c r="O442" t="str">
        <f t="shared" si="220"/>
        <v/>
      </c>
      <c r="P442" t="str">
        <f t="shared" si="220"/>
        <v/>
      </c>
      <c r="Q442" t="str">
        <f t="shared" si="220"/>
        <v/>
      </c>
      <c r="R442" t="str">
        <f t="shared" si="220"/>
        <v/>
      </c>
      <c r="S442" t="str">
        <f t="shared" si="220"/>
        <v/>
      </c>
      <c r="T442" t="str">
        <f t="shared" si="220"/>
        <v/>
      </c>
      <c r="U442" t="str">
        <f t="shared" si="220"/>
        <v/>
      </c>
      <c r="V442" t="str">
        <f t="shared" si="220"/>
        <v/>
      </c>
      <c r="W442" t="str">
        <f t="shared" si="220"/>
        <v/>
      </c>
      <c r="X442" t="str">
        <f t="shared" si="220"/>
        <v/>
      </c>
      <c r="Y442" t="str">
        <f t="shared" si="220"/>
        <v/>
      </c>
      <c r="Z442" t="str">
        <f t="shared" si="220"/>
        <v/>
      </c>
      <c r="AA442" t="str">
        <f t="shared" si="220"/>
        <v/>
      </c>
      <c r="AB442" t="str">
        <f t="shared" si="220"/>
        <v/>
      </c>
      <c r="AC442" t="str">
        <f t="shared" si="220"/>
        <v/>
      </c>
      <c r="AD442" t="str">
        <f t="shared" si="220"/>
        <v/>
      </c>
      <c r="AE442" t="str">
        <f t="shared" si="220"/>
        <v/>
      </c>
      <c r="AF442" t="str">
        <f t="shared" si="220"/>
        <v/>
      </c>
      <c r="AG442" t="str">
        <f t="shared" si="220"/>
        <v/>
      </c>
      <c r="AH442" t="str">
        <f t="shared" si="220"/>
        <v/>
      </c>
      <c r="AI442" t="str">
        <f t="shared" si="220"/>
        <v/>
      </c>
    </row>
    <row r="443" spans="1:35" x14ac:dyDescent="0.3">
      <c r="A443" t="str">
        <f>'Population Definitions'!A5</f>
        <v>Adult Prisoners</v>
      </c>
      <c r="B443" t="s">
        <v>9</v>
      </c>
      <c r="C443">
        <f>IF(SUMPRODUCT(--(E443:AI443&lt;&gt;""))=0,0,"N.A.")</f>
        <v>0</v>
      </c>
      <c r="D443" t="s">
        <v>10</v>
      </c>
      <c r="E443" t="str">
        <f t="shared" ref="E443:AI443" si="221">IF(E440="","",E440)</f>
        <v/>
      </c>
      <c r="F443" t="str">
        <f t="shared" si="221"/>
        <v/>
      </c>
      <c r="G443" t="str">
        <f t="shared" si="221"/>
        <v/>
      </c>
      <c r="H443" t="str">
        <f t="shared" si="221"/>
        <v/>
      </c>
      <c r="I443" t="str">
        <f t="shared" si="221"/>
        <v/>
      </c>
      <c r="J443" t="str">
        <f t="shared" si="221"/>
        <v/>
      </c>
      <c r="K443" t="str">
        <f t="shared" si="221"/>
        <v/>
      </c>
      <c r="L443" t="str">
        <f t="shared" si="221"/>
        <v/>
      </c>
      <c r="M443" t="str">
        <f t="shared" si="221"/>
        <v/>
      </c>
      <c r="N443" t="str">
        <f t="shared" si="221"/>
        <v/>
      </c>
      <c r="O443" t="str">
        <f t="shared" si="221"/>
        <v/>
      </c>
      <c r="P443" t="str">
        <f t="shared" si="221"/>
        <v/>
      </c>
      <c r="Q443" t="str">
        <f t="shared" si="221"/>
        <v/>
      </c>
      <c r="R443" t="str">
        <f t="shared" si="221"/>
        <v/>
      </c>
      <c r="S443" t="str">
        <f t="shared" si="221"/>
        <v/>
      </c>
      <c r="T443" t="str">
        <f t="shared" si="221"/>
        <v/>
      </c>
      <c r="U443" t="str">
        <f t="shared" si="221"/>
        <v/>
      </c>
      <c r="V443" t="str">
        <f t="shared" si="221"/>
        <v/>
      </c>
      <c r="W443" t="str">
        <f t="shared" si="221"/>
        <v/>
      </c>
      <c r="X443" t="str">
        <f t="shared" si="221"/>
        <v/>
      </c>
      <c r="Y443" t="str">
        <f t="shared" si="221"/>
        <v/>
      </c>
      <c r="Z443" t="str">
        <f t="shared" si="221"/>
        <v/>
      </c>
      <c r="AA443" t="str">
        <f t="shared" si="221"/>
        <v/>
      </c>
      <c r="AB443" t="str">
        <f t="shared" si="221"/>
        <v/>
      </c>
      <c r="AC443" t="str">
        <f t="shared" si="221"/>
        <v/>
      </c>
      <c r="AD443" t="str">
        <f t="shared" si="221"/>
        <v/>
      </c>
      <c r="AE443" t="str">
        <f t="shared" si="221"/>
        <v/>
      </c>
      <c r="AF443" t="str">
        <f t="shared" si="221"/>
        <v/>
      </c>
      <c r="AG443" t="str">
        <f t="shared" si="221"/>
        <v/>
      </c>
      <c r="AH443" t="str">
        <f t="shared" si="221"/>
        <v/>
      </c>
      <c r="AI443" t="str">
        <f t="shared" si="221"/>
        <v/>
      </c>
    </row>
    <row r="445" spans="1:35" x14ac:dyDescent="0.3">
      <c r="A445" t="s">
        <v>85</v>
      </c>
      <c r="B445" t="s">
        <v>7</v>
      </c>
      <c r="C445" t="s">
        <v>8</v>
      </c>
      <c r="E445">
        <v>2000</v>
      </c>
      <c r="F445">
        <v>2001</v>
      </c>
      <c r="G445">
        <v>2002</v>
      </c>
      <c r="H445">
        <v>2003</v>
      </c>
      <c r="I445">
        <v>2004</v>
      </c>
      <c r="J445">
        <v>2005</v>
      </c>
      <c r="K445">
        <v>2006</v>
      </c>
      <c r="L445">
        <v>2007</v>
      </c>
      <c r="M445">
        <v>2008</v>
      </c>
      <c r="N445">
        <v>2009</v>
      </c>
      <c r="O445">
        <v>2010</v>
      </c>
      <c r="P445">
        <v>2011</v>
      </c>
      <c r="Q445">
        <v>2012</v>
      </c>
      <c r="R445">
        <v>2013</v>
      </c>
      <c r="S445">
        <v>2014</v>
      </c>
      <c r="T445">
        <v>2015</v>
      </c>
      <c r="U445">
        <v>2016</v>
      </c>
      <c r="V445">
        <v>2017</v>
      </c>
      <c r="W445">
        <v>2018</v>
      </c>
      <c r="X445">
        <v>2019</v>
      </c>
      <c r="Y445">
        <v>2020</v>
      </c>
      <c r="Z445">
        <v>2021</v>
      </c>
      <c r="AA445">
        <v>2022</v>
      </c>
      <c r="AB445">
        <v>2023</v>
      </c>
      <c r="AC445">
        <v>2024</v>
      </c>
      <c r="AD445">
        <v>2025</v>
      </c>
      <c r="AE445">
        <v>2026</v>
      </c>
      <c r="AF445">
        <v>2027</v>
      </c>
      <c r="AG445">
        <v>2028</v>
      </c>
      <c r="AH445">
        <v>2029</v>
      </c>
      <c r="AI445">
        <v>2030</v>
      </c>
    </row>
    <row r="446" spans="1:35" x14ac:dyDescent="0.3">
      <c r="A446" t="str">
        <f>'Population Definitions'!A2</f>
        <v>School Age Children</v>
      </c>
      <c r="B446" t="s">
        <v>9</v>
      </c>
      <c r="C446">
        <f>IF(SUMPRODUCT(--(E446:AI446&lt;&gt;""))=0,0,"N.A.")</f>
        <v>0</v>
      </c>
      <c r="D446" t="s">
        <v>10</v>
      </c>
    </row>
    <row r="447" spans="1:35" x14ac:dyDescent="0.3">
      <c r="A447" t="str">
        <f>'Population Definitions'!A3</f>
        <v>Adults</v>
      </c>
      <c r="B447" t="s">
        <v>9</v>
      </c>
      <c r="C447">
        <f>IF(SUMPRODUCT(--(E447:AI447&lt;&gt;""))=0,0,"N.A.")</f>
        <v>0</v>
      </c>
      <c r="D447" t="s">
        <v>10</v>
      </c>
      <c r="E447" t="str">
        <f t="shared" ref="E447:AI447" si="222">IF(E446="","",E446)</f>
        <v/>
      </c>
      <c r="F447" t="str">
        <f t="shared" si="222"/>
        <v/>
      </c>
      <c r="G447" t="str">
        <f t="shared" si="222"/>
        <v/>
      </c>
      <c r="H447" t="str">
        <f t="shared" si="222"/>
        <v/>
      </c>
      <c r="I447" t="str">
        <f t="shared" si="222"/>
        <v/>
      </c>
      <c r="J447" t="str">
        <f t="shared" si="222"/>
        <v/>
      </c>
      <c r="K447" t="str">
        <f t="shared" si="222"/>
        <v/>
      </c>
      <c r="L447" t="str">
        <f t="shared" si="222"/>
        <v/>
      </c>
      <c r="M447" t="str">
        <f t="shared" si="222"/>
        <v/>
      </c>
      <c r="N447" t="str">
        <f t="shared" si="222"/>
        <v/>
      </c>
      <c r="O447" t="str">
        <f t="shared" si="222"/>
        <v/>
      </c>
      <c r="P447" t="str">
        <f t="shared" si="222"/>
        <v/>
      </c>
      <c r="Q447" t="str">
        <f t="shared" si="222"/>
        <v/>
      </c>
      <c r="R447" t="str">
        <f t="shared" si="222"/>
        <v/>
      </c>
      <c r="S447" t="str">
        <f t="shared" si="222"/>
        <v/>
      </c>
      <c r="T447" t="str">
        <f t="shared" si="222"/>
        <v/>
      </c>
      <c r="U447" t="str">
        <f t="shared" si="222"/>
        <v/>
      </c>
      <c r="V447" t="str">
        <f t="shared" si="222"/>
        <v/>
      </c>
      <c r="W447" t="str">
        <f t="shared" si="222"/>
        <v/>
      </c>
      <c r="X447" t="str">
        <f t="shared" si="222"/>
        <v/>
      </c>
      <c r="Y447" t="str">
        <f t="shared" si="222"/>
        <v/>
      </c>
      <c r="Z447" t="str">
        <f t="shared" si="222"/>
        <v/>
      </c>
      <c r="AA447" t="str">
        <f t="shared" si="222"/>
        <v/>
      </c>
      <c r="AB447" t="str">
        <f t="shared" si="222"/>
        <v/>
      </c>
      <c r="AC447" t="str">
        <f t="shared" si="222"/>
        <v/>
      </c>
      <c r="AD447" t="str">
        <f t="shared" si="222"/>
        <v/>
      </c>
      <c r="AE447" t="str">
        <f t="shared" si="222"/>
        <v/>
      </c>
      <c r="AF447" t="str">
        <f t="shared" si="222"/>
        <v/>
      </c>
      <c r="AG447" t="str">
        <f t="shared" si="222"/>
        <v/>
      </c>
      <c r="AH447" t="str">
        <f t="shared" si="222"/>
        <v/>
      </c>
      <c r="AI447" t="str">
        <f t="shared" si="222"/>
        <v/>
      </c>
    </row>
    <row r="448" spans="1:35" x14ac:dyDescent="0.3">
      <c r="A448" t="str">
        <f>'Population Definitions'!A4</f>
        <v>Juvenile Prisoners</v>
      </c>
      <c r="B448" t="s">
        <v>9</v>
      </c>
      <c r="C448">
        <f>IF(SUMPRODUCT(--(E448:AI448&lt;&gt;""))=0,0,"N.A.")</f>
        <v>0</v>
      </c>
      <c r="D448" t="s">
        <v>10</v>
      </c>
      <c r="E448" t="str">
        <f t="shared" ref="E448:AI448" si="223">IF(E446="","",E446)</f>
        <v/>
      </c>
      <c r="F448" t="str">
        <f t="shared" si="223"/>
        <v/>
      </c>
      <c r="G448" t="str">
        <f t="shared" si="223"/>
        <v/>
      </c>
      <c r="H448" t="str">
        <f t="shared" si="223"/>
        <v/>
      </c>
      <c r="I448" t="str">
        <f t="shared" si="223"/>
        <v/>
      </c>
      <c r="J448" t="str">
        <f t="shared" si="223"/>
        <v/>
      </c>
      <c r="K448" t="str">
        <f t="shared" si="223"/>
        <v/>
      </c>
      <c r="L448" t="str">
        <f t="shared" si="223"/>
        <v/>
      </c>
      <c r="M448" t="str">
        <f t="shared" si="223"/>
        <v/>
      </c>
      <c r="N448" t="str">
        <f t="shared" si="223"/>
        <v/>
      </c>
      <c r="O448" t="str">
        <f t="shared" si="223"/>
        <v/>
      </c>
      <c r="P448" t="str">
        <f t="shared" si="223"/>
        <v/>
      </c>
      <c r="Q448" t="str">
        <f t="shared" si="223"/>
        <v/>
      </c>
      <c r="R448" t="str">
        <f t="shared" si="223"/>
        <v/>
      </c>
      <c r="S448" t="str">
        <f t="shared" si="223"/>
        <v/>
      </c>
      <c r="T448" t="str">
        <f t="shared" si="223"/>
        <v/>
      </c>
      <c r="U448" t="str">
        <f t="shared" si="223"/>
        <v/>
      </c>
      <c r="V448" t="str">
        <f t="shared" si="223"/>
        <v/>
      </c>
      <c r="W448" t="str">
        <f t="shared" si="223"/>
        <v/>
      </c>
      <c r="X448" t="str">
        <f t="shared" si="223"/>
        <v/>
      </c>
      <c r="Y448" t="str">
        <f t="shared" si="223"/>
        <v/>
      </c>
      <c r="Z448" t="str">
        <f t="shared" si="223"/>
        <v/>
      </c>
      <c r="AA448" t="str">
        <f t="shared" si="223"/>
        <v/>
      </c>
      <c r="AB448" t="str">
        <f t="shared" si="223"/>
        <v/>
      </c>
      <c r="AC448" t="str">
        <f t="shared" si="223"/>
        <v/>
      </c>
      <c r="AD448" t="str">
        <f t="shared" si="223"/>
        <v/>
      </c>
      <c r="AE448" t="str">
        <f t="shared" si="223"/>
        <v/>
      </c>
      <c r="AF448" t="str">
        <f t="shared" si="223"/>
        <v/>
      </c>
      <c r="AG448" t="str">
        <f t="shared" si="223"/>
        <v/>
      </c>
      <c r="AH448" t="str">
        <f t="shared" si="223"/>
        <v/>
      </c>
      <c r="AI448" t="str">
        <f t="shared" si="223"/>
        <v/>
      </c>
    </row>
    <row r="449" spans="1:35" x14ac:dyDescent="0.3">
      <c r="A449" t="str">
        <f>'Population Definitions'!A5</f>
        <v>Adult Prisoners</v>
      </c>
      <c r="B449" t="s">
        <v>9</v>
      </c>
      <c r="C449">
        <f>IF(SUMPRODUCT(--(E449:AI449&lt;&gt;""))=0,0,"N.A.")</f>
        <v>0</v>
      </c>
      <c r="D449" t="s">
        <v>10</v>
      </c>
      <c r="E449" t="str">
        <f t="shared" ref="E449:AI449" si="224">IF(E446="","",E446)</f>
        <v/>
      </c>
      <c r="F449" t="str">
        <f t="shared" si="224"/>
        <v/>
      </c>
      <c r="G449" t="str">
        <f t="shared" si="224"/>
        <v/>
      </c>
      <c r="H449" t="str">
        <f t="shared" si="224"/>
        <v/>
      </c>
      <c r="I449" t="str">
        <f t="shared" si="224"/>
        <v/>
      </c>
      <c r="J449" t="str">
        <f t="shared" si="224"/>
        <v/>
      </c>
      <c r="K449" t="str">
        <f t="shared" si="224"/>
        <v/>
      </c>
      <c r="L449" t="str">
        <f t="shared" si="224"/>
        <v/>
      </c>
      <c r="M449" t="str">
        <f t="shared" si="224"/>
        <v/>
      </c>
      <c r="N449" t="str">
        <f t="shared" si="224"/>
        <v/>
      </c>
      <c r="O449" t="str">
        <f t="shared" si="224"/>
        <v/>
      </c>
      <c r="P449" t="str">
        <f t="shared" si="224"/>
        <v/>
      </c>
      <c r="Q449" t="str">
        <f t="shared" si="224"/>
        <v/>
      </c>
      <c r="R449" t="str">
        <f t="shared" si="224"/>
        <v/>
      </c>
      <c r="S449" t="str">
        <f t="shared" si="224"/>
        <v/>
      </c>
      <c r="T449" t="str">
        <f t="shared" si="224"/>
        <v/>
      </c>
      <c r="U449" t="str">
        <f t="shared" si="224"/>
        <v/>
      </c>
      <c r="V449" t="str">
        <f t="shared" si="224"/>
        <v/>
      </c>
      <c r="W449" t="str">
        <f t="shared" si="224"/>
        <v/>
      </c>
      <c r="X449" t="str">
        <f t="shared" si="224"/>
        <v/>
      </c>
      <c r="Y449" t="str">
        <f t="shared" si="224"/>
        <v/>
      </c>
      <c r="Z449" t="str">
        <f t="shared" si="224"/>
        <v/>
      </c>
      <c r="AA449" t="str">
        <f t="shared" si="224"/>
        <v/>
      </c>
      <c r="AB449" t="str">
        <f t="shared" si="224"/>
        <v/>
      </c>
      <c r="AC449" t="str">
        <f t="shared" si="224"/>
        <v/>
      </c>
      <c r="AD449" t="str">
        <f t="shared" si="224"/>
        <v/>
      </c>
      <c r="AE449" t="str">
        <f t="shared" si="224"/>
        <v/>
      </c>
      <c r="AF449" t="str">
        <f t="shared" si="224"/>
        <v/>
      </c>
      <c r="AG449" t="str">
        <f t="shared" si="224"/>
        <v/>
      </c>
      <c r="AH449" t="str">
        <f t="shared" si="224"/>
        <v/>
      </c>
      <c r="AI449" t="str">
        <f t="shared" si="224"/>
        <v/>
      </c>
    </row>
  </sheetData>
  <dataValidations count="300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4">
      <formula1>"Probability,Fraction,Number"</formula1>
    </dataValidation>
    <dataValidation type="list" showInputMessage="1" showErrorMessage="1" sqref="B5">
      <formula1>"Probability,Fraction,Number"</formula1>
    </dataValidation>
    <dataValidation type="list" showInputMessage="1" showErrorMessage="1" sqref="B8">
      <formula1>"Probability,Fraction,Number"</formula1>
    </dataValidation>
    <dataValidation type="list" showInputMessage="1" showErrorMessage="1" sqref="B9">
      <formula1>"Probability,Fraction,Number"</formula1>
    </dataValidation>
    <dataValidation type="list" showInputMessage="1" showErrorMessage="1" sqref="B10">
      <formula1>"Probability,Fraction,Number"</formula1>
    </dataValidation>
    <dataValidation type="list" showInputMessage="1" showErrorMessage="1" sqref="B11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5">
      <formula1>"Probability,Fraction,Number"</formula1>
    </dataValidation>
    <dataValidation type="list" showInputMessage="1" showErrorMessage="1" sqref="B16">
      <formula1>"Probability,Fraction,Number"</formula1>
    </dataValidation>
    <dataValidation type="list" showInputMessage="1" showErrorMessage="1" sqref="B17">
      <formula1>"Probability,Fraction,Number"</formula1>
    </dataValidation>
    <dataValidation type="list" showInputMessage="1" showErrorMessage="1" sqref="B20">
      <formula1>"Probability,Fraction,Number"</formula1>
    </dataValidation>
    <dataValidation type="list" showInputMessage="1" showErrorMessage="1" sqref="B21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6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28">
      <formula1>"Probability,Fraction,Number"</formula1>
    </dataValidation>
    <dataValidation type="list" showInputMessage="1" showErrorMessage="1" sqref="B29">
      <formula1>"Probability,Fraction,Number"</formula1>
    </dataValidation>
    <dataValidation type="list" showInputMessage="1" showErrorMessage="1" sqref="B32">
      <formula1>"Probability,Fraction,Number"</formula1>
    </dataValidation>
    <dataValidation type="list" showInputMessage="1" showErrorMessage="1" sqref="B33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5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0">
      <formula1>"Probability,Fraction,Number"</formula1>
    </dataValidation>
    <dataValidation type="list" showInputMessage="1" showErrorMessage="1" sqref="B41">
      <formula1>"Probability,Fraction,Number"</formula1>
    </dataValidation>
    <dataValidation type="list" showInputMessage="1" showErrorMessage="1" sqref="B44">
      <formula1>"Probability,Fraction,Number"</formula1>
    </dataValidation>
    <dataValidation type="list" showInputMessage="1" showErrorMessage="1" sqref="B45">
      <formula1>"Probability,Fraction,Number"</formula1>
    </dataValidation>
    <dataValidation type="list" showInputMessage="1" showErrorMessage="1" sqref="B46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50">
      <formula1>"Probability,Fraction,Number"</formula1>
    </dataValidation>
    <dataValidation type="list" showInputMessage="1" showErrorMessage="1" sqref="B51">
      <formula1>"Probability,Fraction,Number"</formula1>
    </dataValidation>
    <dataValidation type="list" showInputMessage="1" showErrorMessage="1" sqref="B52">
      <formula1>"Probability,Fraction,Number"</formula1>
    </dataValidation>
    <dataValidation type="list" showInputMessage="1" showErrorMessage="1" sqref="B53">
      <formula1>"Probability,Fraction,Number"</formula1>
    </dataValidation>
    <dataValidation type="list" showInputMessage="1" showErrorMessage="1" sqref="B56">
      <formula1>"Probability,Fraction,Number"</formula1>
    </dataValidation>
    <dataValidation type="list" showInputMessage="1" showErrorMessage="1" sqref="B57">
      <formula1>"Probability,Fraction,Number"</formula1>
    </dataValidation>
    <dataValidation type="list" showInputMessage="1" showErrorMessage="1" sqref="B58">
      <formula1>"Probability,Fraction,Number"</formula1>
    </dataValidation>
    <dataValidation type="list" showInputMessage="1" showErrorMessage="1" sqref="B59">
      <formula1>"Probability,Fraction,Number"</formula1>
    </dataValidation>
    <dataValidation type="list" showInputMessage="1" showErrorMessage="1" sqref="B62">
      <formula1>"Probability,Fraction,Number"</formula1>
    </dataValidation>
    <dataValidation type="list" showInputMessage="1" showErrorMessage="1" sqref="B63">
      <formula1>"Probability,Fraction,Number"</formula1>
    </dataValidation>
    <dataValidation type="list" showInputMessage="1" showErrorMessage="1" sqref="B64">
      <formula1>"Probability,Fraction,Number"</formula1>
    </dataValidation>
    <dataValidation type="list" showInputMessage="1" showErrorMessage="1" sqref="B65">
      <formula1>"Probability,Fraction,Number"</formula1>
    </dataValidation>
    <dataValidation type="list" showInputMessage="1" showErrorMessage="1" sqref="B68">
      <formula1>"Probability,Fraction,Number"</formula1>
    </dataValidation>
    <dataValidation type="list" showInputMessage="1" showErrorMessage="1" sqref="B69">
      <formula1>"Probability,Fraction,Number"</formula1>
    </dataValidation>
    <dataValidation type="list" showInputMessage="1" showErrorMessage="1" sqref="B70">
      <formula1>"Probability,Fraction,Number"</formula1>
    </dataValidation>
    <dataValidation type="list" showInputMessage="1" showErrorMessage="1" sqref="B71">
      <formula1>"Probability,Fraction,Number"</formula1>
    </dataValidation>
    <dataValidation type="list" showInputMessage="1" showErrorMessage="1" sqref="B74">
      <formula1>"Probability,Fraction,Number"</formula1>
    </dataValidation>
    <dataValidation type="list" showInputMessage="1" showErrorMessage="1" sqref="B75">
      <formula1>"Probability,Fraction,Number"</formula1>
    </dataValidation>
    <dataValidation type="list" showInputMessage="1" showErrorMessage="1" sqref="B76">
      <formula1>"Probability,Fraction,Number"</formula1>
    </dataValidation>
    <dataValidation type="list" showInputMessage="1" showErrorMessage="1" sqref="B77">
      <formula1>"Probability,Fraction,Number"</formula1>
    </dataValidation>
    <dataValidation type="list" showInputMessage="1" showErrorMessage="1" sqref="B80">
      <formula1>"Probability,Fraction,Number"</formula1>
    </dataValidation>
    <dataValidation type="list" showInputMessage="1" showErrorMessage="1" sqref="B81">
      <formula1>"Probability,Fraction,Number"</formula1>
    </dataValidation>
    <dataValidation type="list" showInputMessage="1" showErrorMessage="1" sqref="B82">
      <formula1>"Probability,Fraction,Number"</formula1>
    </dataValidation>
    <dataValidation type="list" showInputMessage="1" showErrorMessage="1" sqref="B83">
      <formula1>"Probability,Fraction,Number"</formula1>
    </dataValidation>
    <dataValidation type="list" showInputMessage="1" showErrorMessage="1" sqref="B86">
      <formula1>"Probability,Fraction,Number"</formula1>
    </dataValidation>
    <dataValidation type="list" showInputMessage="1" showErrorMessage="1" sqref="B87">
      <formula1>"Probability,Fraction,Number"</formula1>
    </dataValidation>
    <dataValidation type="list" showInputMessage="1" showErrorMessage="1" sqref="B88">
      <formula1>"Probability,Fraction,Number"</formula1>
    </dataValidation>
    <dataValidation type="list" showInputMessage="1" showErrorMessage="1" sqref="B89">
      <formula1>"Probability,Fraction,Number"</formula1>
    </dataValidation>
    <dataValidation type="list" showInputMessage="1" showErrorMessage="1" sqref="B92">
      <formula1>"Probability,Fraction,Number"</formula1>
    </dataValidation>
    <dataValidation type="list" showInputMessage="1" showErrorMessage="1" sqref="B93">
      <formula1>"Probability,Fraction,Number"</formula1>
    </dataValidation>
    <dataValidation type="list" showInputMessage="1" showErrorMessage="1" sqref="B94">
      <formula1>"Probability,Fraction,Number"</formula1>
    </dataValidation>
    <dataValidation type="list" showInputMessage="1" showErrorMessage="1" sqref="B95">
      <formula1>"Probability,Fraction,Number"</formula1>
    </dataValidation>
    <dataValidation type="list" showInputMessage="1" showErrorMessage="1" sqref="B98">
      <formula1>"Probability,Fraction,Number"</formula1>
    </dataValidation>
    <dataValidation type="list" showInputMessage="1" showErrorMessage="1" sqref="B99">
      <formula1>"Probability,Fraction,Number"</formula1>
    </dataValidation>
    <dataValidation type="list" showInputMessage="1" showErrorMessage="1" sqref="B100">
      <formula1>"Probability,Fraction,Number"</formula1>
    </dataValidation>
    <dataValidation type="list" showInputMessage="1" showErrorMessage="1" sqref="B101">
      <formula1>"Probability,Fraction,Number"</formula1>
    </dataValidation>
    <dataValidation type="list" showInputMessage="1" showErrorMessage="1" sqref="B104">
      <formula1>"Probability,Fraction,Number"</formula1>
    </dataValidation>
    <dataValidation type="list" showInputMessage="1" showErrorMessage="1" sqref="B105">
      <formula1>"Probability,Fraction,Number"</formula1>
    </dataValidation>
    <dataValidation type="list" showInputMessage="1" showErrorMessage="1" sqref="B106">
      <formula1>"Probability,Fraction,Number"</formula1>
    </dataValidation>
    <dataValidation type="list" showInputMessage="1" showErrorMessage="1" sqref="B107">
      <formula1>"Probability,Fraction,Number"</formula1>
    </dataValidation>
    <dataValidation type="list" showInputMessage="1" showErrorMessage="1" sqref="B110">
      <formula1>"Probability,Fraction,Number"</formula1>
    </dataValidation>
    <dataValidation type="list" showInputMessage="1" showErrorMessage="1" sqref="B111">
      <formula1>"Probability,Fraction,Number"</formula1>
    </dataValidation>
    <dataValidation type="list" showInputMessage="1" showErrorMessage="1" sqref="B112">
      <formula1>"Probability,Fraction,Number"</formula1>
    </dataValidation>
    <dataValidation type="list" showInputMessage="1" showErrorMessage="1" sqref="B113">
      <formula1>"Probability,Fraction,Number"</formula1>
    </dataValidation>
    <dataValidation type="list" showInputMessage="1" showErrorMessage="1" sqref="B116">
      <formula1>"Probability,Fraction,Number"</formula1>
    </dataValidation>
    <dataValidation type="list" showInputMessage="1" showErrorMessage="1" sqref="B117">
      <formula1>"Probability,Fraction,Number"</formula1>
    </dataValidation>
    <dataValidation type="list" showInputMessage="1" showErrorMessage="1" sqref="B118">
      <formula1>"Probability,Fraction,Number"</formula1>
    </dataValidation>
    <dataValidation type="list" showInputMessage="1" showErrorMessage="1" sqref="B119">
      <formula1>"Probability,Fraction,Number"</formula1>
    </dataValidation>
    <dataValidation type="list" showInputMessage="1" showErrorMessage="1" sqref="B122">
      <formula1>"Probability,Fraction,Number"</formula1>
    </dataValidation>
    <dataValidation type="list" showInputMessage="1" showErrorMessage="1" sqref="B123">
      <formula1>"Probability,Fraction,Number"</formula1>
    </dataValidation>
    <dataValidation type="list" showInputMessage="1" showErrorMessage="1" sqref="B124">
      <formula1>"Probability,Fraction,Number"</formula1>
    </dataValidation>
    <dataValidation type="list" showInputMessage="1" showErrorMessage="1" sqref="B125">
      <formula1>"Probability,Fraction,Number"</formula1>
    </dataValidation>
    <dataValidation type="list" showInputMessage="1" showErrorMessage="1" sqref="B128">
      <formula1>"Probability,Fraction,Number"</formula1>
    </dataValidation>
    <dataValidation type="list" showInputMessage="1" showErrorMessage="1" sqref="B129">
      <formula1>"Probability,Fraction,Number"</formula1>
    </dataValidation>
    <dataValidation type="list" showInputMessage="1" showErrorMessage="1" sqref="B130">
      <formula1>"Probability,Fraction,Number"</formula1>
    </dataValidation>
    <dataValidation type="list" showInputMessage="1" showErrorMessage="1" sqref="B131">
      <formula1>"Probability,Fraction,Number"</formula1>
    </dataValidation>
    <dataValidation type="list" showInputMessage="1" showErrorMessage="1" sqref="B134">
      <formula1>"Probability,Fraction,Number"</formula1>
    </dataValidation>
    <dataValidation type="list" showInputMessage="1" showErrorMessage="1" sqref="B135">
      <formula1>"Probability,Fraction,Number"</formula1>
    </dataValidation>
    <dataValidation type="list" showInputMessage="1" showErrorMessage="1" sqref="B136">
      <formula1>"Probability,Fraction,Number"</formula1>
    </dataValidation>
    <dataValidation type="list" showInputMessage="1" showErrorMessage="1" sqref="B137">
      <formula1>"Probability,Fraction,Number"</formula1>
    </dataValidation>
    <dataValidation type="list" showInputMessage="1" showErrorMessage="1" sqref="B140">
      <formula1>"Probability,Fraction,Number"</formula1>
    </dataValidation>
    <dataValidation type="list" showInputMessage="1" showErrorMessage="1" sqref="B141">
      <formula1>"Probability,Fraction,Number"</formula1>
    </dataValidation>
    <dataValidation type="list" showInputMessage="1" showErrorMessage="1" sqref="B142">
      <formula1>"Probability,Fraction,Number"</formula1>
    </dataValidation>
    <dataValidation type="list" showInputMessage="1" showErrorMessage="1" sqref="B143">
      <formula1>"Probability,Fraction,Number"</formula1>
    </dataValidation>
    <dataValidation type="list" showInputMessage="1" showErrorMessage="1" sqref="B146">
      <formula1>"Probability,Fraction,Number"</formula1>
    </dataValidation>
    <dataValidation type="list" showInputMessage="1" showErrorMessage="1" sqref="B147">
      <formula1>"Probability,Fraction,Number"</formula1>
    </dataValidation>
    <dataValidation type="list" showInputMessage="1" showErrorMessage="1" sqref="B148">
      <formula1>"Probability,Fraction,Number"</formula1>
    </dataValidation>
    <dataValidation type="list" showInputMessage="1" showErrorMessage="1" sqref="B149">
      <formula1>"Probability,Fraction,Number"</formula1>
    </dataValidation>
    <dataValidation type="list" showInputMessage="1" showErrorMessage="1" sqref="B152">
      <formula1>"Probability,Fraction,Number"</formula1>
    </dataValidation>
    <dataValidation type="list" showInputMessage="1" showErrorMessage="1" sqref="B153">
      <formula1>"Probability,Fraction,Number"</formula1>
    </dataValidation>
    <dataValidation type="list" showInputMessage="1" showErrorMessage="1" sqref="B154">
      <formula1>"Probability,Fraction,Number"</formula1>
    </dataValidation>
    <dataValidation type="list" showInputMessage="1" showErrorMessage="1" sqref="B155">
      <formula1>"Probability,Fraction,Number"</formula1>
    </dataValidation>
    <dataValidation type="list" showInputMessage="1" showErrorMessage="1" sqref="B158">
      <formula1>"Probability,Fraction,Number"</formula1>
    </dataValidation>
    <dataValidation type="list" showInputMessage="1" showErrorMessage="1" sqref="B159">
      <formula1>"Probability,Fraction,Number"</formula1>
    </dataValidation>
    <dataValidation type="list" showInputMessage="1" showErrorMessage="1" sqref="B160">
      <formula1>"Probability,Fraction,Number"</formula1>
    </dataValidation>
    <dataValidation type="list" showInputMessage="1" showErrorMessage="1" sqref="B161">
      <formula1>"Probability,Fraction,Number"</formula1>
    </dataValidation>
    <dataValidation type="list" showInputMessage="1" showErrorMessage="1" sqref="B164">
      <formula1>"Probability,Fraction,Number"</formula1>
    </dataValidation>
    <dataValidation type="list" showInputMessage="1" showErrorMessage="1" sqref="B165">
      <formula1>"Probability,Fraction,Number"</formula1>
    </dataValidation>
    <dataValidation type="list" showInputMessage="1" showErrorMessage="1" sqref="B166">
      <formula1>"Probability,Fraction,Number"</formula1>
    </dataValidation>
    <dataValidation type="list" showInputMessage="1" showErrorMessage="1" sqref="B167">
      <formula1>"Probability,Fraction,Number"</formula1>
    </dataValidation>
    <dataValidation type="list" showInputMessage="1" showErrorMessage="1" sqref="B170">
      <formula1>"Probability,Fraction,Number"</formula1>
    </dataValidation>
    <dataValidation type="list" showInputMessage="1" showErrorMessage="1" sqref="B171">
      <formula1>"Probability,Fraction,Number"</formula1>
    </dataValidation>
    <dataValidation type="list" showInputMessage="1" showErrorMessage="1" sqref="B172">
      <formula1>"Probability,Fraction,Number"</formula1>
    </dataValidation>
    <dataValidation type="list" showInputMessage="1" showErrorMessage="1" sqref="B173">
      <formula1>"Probability,Fraction,Number"</formula1>
    </dataValidation>
    <dataValidation type="list" showInputMessage="1" showErrorMessage="1" sqref="B176">
      <formula1>"Probability,Fraction,Number"</formula1>
    </dataValidation>
    <dataValidation type="list" showInputMessage="1" showErrorMessage="1" sqref="B177">
      <formula1>"Probability,Fraction,Number"</formula1>
    </dataValidation>
    <dataValidation type="list" showInputMessage="1" showErrorMessage="1" sqref="B178">
      <formula1>"Probability,Fraction,Number"</formula1>
    </dataValidation>
    <dataValidation type="list" showInputMessage="1" showErrorMessage="1" sqref="B179">
      <formula1>"Probability,Fraction,Number"</formula1>
    </dataValidation>
    <dataValidation type="list" showInputMessage="1" showErrorMessage="1" sqref="B182">
      <formula1>"Probability,Fraction,Number"</formula1>
    </dataValidation>
    <dataValidation type="list" showInputMessage="1" showErrorMessage="1" sqref="B183">
      <formula1>"Probability,Fraction,Number"</formula1>
    </dataValidation>
    <dataValidation type="list" showInputMessage="1" showErrorMessage="1" sqref="B184">
      <formula1>"Probability,Fraction,Number"</formula1>
    </dataValidation>
    <dataValidation type="list" showInputMessage="1" showErrorMessage="1" sqref="B185">
      <formula1>"Probability,Fraction,Number"</formula1>
    </dataValidation>
    <dataValidation type="list" showInputMessage="1" showErrorMessage="1" sqref="B188">
      <formula1>"Probability,Fraction,Number"</formula1>
    </dataValidation>
    <dataValidation type="list" showInputMessage="1" showErrorMessage="1" sqref="B189">
      <formula1>"Probability,Fraction,Number"</formula1>
    </dataValidation>
    <dataValidation type="list" showInputMessage="1" showErrorMessage="1" sqref="B190">
      <formula1>"Probability,Fraction,Number"</formula1>
    </dataValidation>
    <dataValidation type="list" showInputMessage="1" showErrorMessage="1" sqref="B191">
      <formula1>"Probability,Fraction,Number"</formula1>
    </dataValidation>
    <dataValidation type="list" showInputMessage="1" showErrorMessage="1" sqref="B194">
      <formula1>"Probability,Fraction,Number"</formula1>
    </dataValidation>
    <dataValidation type="list" showInputMessage="1" showErrorMessage="1" sqref="B195">
      <formula1>"Probability,Fraction,Number"</formula1>
    </dataValidation>
    <dataValidation type="list" showInputMessage="1" showErrorMessage="1" sqref="B196">
      <formula1>"Probability,Fraction,Number"</formula1>
    </dataValidation>
    <dataValidation type="list" showInputMessage="1" showErrorMessage="1" sqref="B197">
      <formula1>"Probability,Fraction,Number"</formula1>
    </dataValidation>
    <dataValidation type="list" showInputMessage="1" showErrorMessage="1" sqref="B200">
      <formula1>"Probability,Fraction,Number"</formula1>
    </dataValidation>
    <dataValidation type="list" showInputMessage="1" showErrorMessage="1" sqref="B201">
      <formula1>"Probability,Fraction,Number"</formula1>
    </dataValidation>
    <dataValidation type="list" showInputMessage="1" showErrorMessage="1" sqref="B202">
      <formula1>"Probability,Fraction,Number"</formula1>
    </dataValidation>
    <dataValidation type="list" showInputMessage="1" showErrorMessage="1" sqref="B203">
      <formula1>"Probability,Fraction,Number"</formula1>
    </dataValidation>
    <dataValidation type="list" showInputMessage="1" showErrorMessage="1" sqref="B206">
      <formula1>"Probability,Fraction,Number"</formula1>
    </dataValidation>
    <dataValidation type="list" showInputMessage="1" showErrorMessage="1" sqref="B207">
      <formula1>"Probability,Fraction,Number"</formula1>
    </dataValidation>
    <dataValidation type="list" showInputMessage="1" showErrorMessage="1" sqref="B208">
      <formula1>"Probability,Fraction,Number"</formula1>
    </dataValidation>
    <dataValidation type="list" showInputMessage="1" showErrorMessage="1" sqref="B209">
      <formula1>"Probability,Fraction,Number"</formula1>
    </dataValidation>
    <dataValidation type="list" showInputMessage="1" showErrorMessage="1" sqref="B212">
      <formula1>"Probability,Fraction,Number"</formula1>
    </dataValidation>
    <dataValidation type="list" showInputMessage="1" showErrorMessage="1" sqref="B213">
      <formula1>"Probability,Fraction,Number"</formula1>
    </dataValidation>
    <dataValidation type="list" showInputMessage="1" showErrorMessage="1" sqref="B214">
      <formula1>"Probability,Fraction,Number"</formula1>
    </dataValidation>
    <dataValidation type="list" showInputMessage="1" showErrorMessage="1" sqref="B215">
      <formula1>"Probability,Fraction,Number"</formula1>
    </dataValidation>
    <dataValidation type="list" showInputMessage="1" showErrorMessage="1" sqref="B218">
      <formula1>"Probability,Fraction,Number"</formula1>
    </dataValidation>
    <dataValidation type="list" showInputMessage="1" showErrorMessage="1" sqref="B219">
      <formula1>"Probability,Fraction,Number"</formula1>
    </dataValidation>
    <dataValidation type="list" showInputMessage="1" showErrorMessage="1" sqref="B220">
      <formula1>"Probability,Fraction,Number"</formula1>
    </dataValidation>
    <dataValidation type="list" showInputMessage="1" showErrorMessage="1" sqref="B221">
      <formula1>"Probability,Fraction,Number"</formula1>
    </dataValidation>
    <dataValidation type="list" showInputMessage="1" showErrorMessage="1" sqref="B224">
      <formula1>"Probability,Fraction,Number"</formula1>
    </dataValidation>
    <dataValidation type="list" showInputMessage="1" showErrorMessage="1" sqref="B225">
      <formula1>"Probability,Fraction,Number"</formula1>
    </dataValidation>
    <dataValidation type="list" showInputMessage="1" showErrorMessage="1" sqref="B226">
      <formula1>"Probability,Fraction,Number"</formula1>
    </dataValidation>
    <dataValidation type="list" showInputMessage="1" showErrorMessage="1" sqref="B227">
      <formula1>"Probability,Fraction,Number"</formula1>
    </dataValidation>
    <dataValidation type="list" showInputMessage="1" showErrorMessage="1" sqref="B230">
      <formula1>"Probability,Fraction,Number"</formula1>
    </dataValidation>
    <dataValidation type="list" showInputMessage="1" showErrorMessage="1" sqref="B231">
      <formula1>"Probability,Fraction,Number"</formula1>
    </dataValidation>
    <dataValidation type="list" showInputMessage="1" showErrorMessage="1" sqref="B232">
      <formula1>"Probability,Fraction,Number"</formula1>
    </dataValidation>
    <dataValidation type="list" showInputMessage="1" showErrorMessage="1" sqref="B233">
      <formula1>"Probability,Fraction,Number"</formula1>
    </dataValidation>
    <dataValidation type="list" showInputMessage="1" showErrorMessage="1" sqref="B236">
      <formula1>"Probability,Fraction,Number"</formula1>
    </dataValidation>
    <dataValidation type="list" showInputMessage="1" showErrorMessage="1" sqref="B237">
      <formula1>"Probability,Fraction,Number"</formula1>
    </dataValidation>
    <dataValidation type="list" showInputMessage="1" showErrorMessage="1" sqref="B238">
      <formula1>"Probability,Fraction,Number"</formula1>
    </dataValidation>
    <dataValidation type="list" showInputMessage="1" showErrorMessage="1" sqref="B239">
      <formula1>"Probability,Fraction,Number"</formula1>
    </dataValidation>
    <dataValidation type="list" showInputMessage="1" showErrorMessage="1" sqref="B242">
      <formula1>"Probability,Fraction,Number"</formula1>
    </dataValidation>
    <dataValidation type="list" showInputMessage="1" showErrorMessage="1" sqref="B243">
      <formula1>"Probability,Fraction,Number"</formula1>
    </dataValidation>
    <dataValidation type="list" showInputMessage="1" showErrorMessage="1" sqref="B244">
      <formula1>"Probability,Fraction,Number"</formula1>
    </dataValidation>
    <dataValidation type="list" showInputMessage="1" showErrorMessage="1" sqref="B245">
      <formula1>"Probability,Fraction,Number"</formula1>
    </dataValidation>
    <dataValidation type="list" showInputMessage="1" showErrorMessage="1" sqref="B248">
      <formula1>"Probability,Fraction,Number"</formula1>
    </dataValidation>
    <dataValidation type="list" showInputMessage="1" showErrorMessage="1" sqref="B249">
      <formula1>"Probability,Fraction,Number"</formula1>
    </dataValidation>
    <dataValidation type="list" showInputMessage="1" showErrorMessage="1" sqref="B250">
      <formula1>"Probability,Fraction,Number"</formula1>
    </dataValidation>
    <dataValidation type="list" showInputMessage="1" showErrorMessage="1" sqref="B251">
      <formula1>"Probability,Fraction,Number"</formula1>
    </dataValidation>
    <dataValidation type="list" showInputMessage="1" showErrorMessage="1" sqref="B254">
      <formula1>"Probability,Fraction,Number"</formula1>
    </dataValidation>
    <dataValidation type="list" showInputMessage="1" showErrorMessage="1" sqref="B255">
      <formula1>"Probability,Fraction,Number"</formula1>
    </dataValidation>
    <dataValidation type="list" showInputMessage="1" showErrorMessage="1" sqref="B256">
      <formula1>"Probability,Fraction,Number"</formula1>
    </dataValidation>
    <dataValidation type="list" showInputMessage="1" showErrorMessage="1" sqref="B257">
      <formula1>"Probability,Fraction,Number"</formula1>
    </dataValidation>
    <dataValidation type="list" showInputMessage="1" showErrorMessage="1" sqref="B260">
      <formula1>"Probability,Fraction,Number"</formula1>
    </dataValidation>
    <dataValidation type="list" showInputMessage="1" showErrorMessage="1" sqref="B261">
      <formula1>"Probability,Fraction,Number"</formula1>
    </dataValidation>
    <dataValidation type="list" showInputMessage="1" showErrorMessage="1" sqref="B262">
      <formula1>"Probability,Fraction,Number"</formula1>
    </dataValidation>
    <dataValidation type="list" showInputMessage="1" showErrorMessage="1" sqref="B263">
      <formula1>"Probability,Fraction,Number"</formula1>
    </dataValidation>
    <dataValidation type="list" showInputMessage="1" showErrorMessage="1" sqref="B266">
      <formula1>"Probability,Fraction,Number"</formula1>
    </dataValidation>
    <dataValidation type="list" showInputMessage="1" showErrorMessage="1" sqref="B267">
      <formula1>"Probability,Fraction,Number"</formula1>
    </dataValidation>
    <dataValidation type="list" showInputMessage="1" showErrorMessage="1" sqref="B268">
      <formula1>"Probability,Fraction,Number"</formula1>
    </dataValidation>
    <dataValidation type="list" showInputMessage="1" showErrorMessage="1" sqref="B269">
      <formula1>"Probability,Fraction,Number"</formula1>
    </dataValidation>
    <dataValidation type="list" showInputMessage="1" showErrorMessage="1" sqref="B272">
      <formula1>"Probability,Fraction,Number"</formula1>
    </dataValidation>
    <dataValidation type="list" showInputMessage="1" showErrorMessage="1" sqref="B273">
      <formula1>"Probability,Fraction,Number"</formula1>
    </dataValidation>
    <dataValidation type="list" showInputMessage="1" showErrorMessage="1" sqref="B274">
      <formula1>"Probability,Fraction,Number"</formula1>
    </dataValidation>
    <dataValidation type="list" showInputMessage="1" showErrorMessage="1" sqref="B275">
      <formula1>"Probability,Fraction,Number"</formula1>
    </dataValidation>
    <dataValidation type="list" showInputMessage="1" showErrorMessage="1" sqref="B278">
      <formula1>"Probability,Fraction,Number"</formula1>
    </dataValidation>
    <dataValidation type="list" showInputMessage="1" showErrorMessage="1" sqref="B279">
      <formula1>"Probability,Fraction,Number"</formula1>
    </dataValidation>
    <dataValidation type="list" showInputMessage="1" showErrorMessage="1" sqref="B280">
      <formula1>"Probability,Fraction,Number"</formula1>
    </dataValidation>
    <dataValidation type="list" showInputMessage="1" showErrorMessage="1" sqref="B281">
      <formula1>"Probability,Fraction,Number"</formula1>
    </dataValidation>
    <dataValidation type="list" showInputMessage="1" showErrorMessage="1" sqref="B284">
      <formula1>"Probability,Fraction,Number"</formula1>
    </dataValidation>
    <dataValidation type="list" showInputMessage="1" showErrorMessage="1" sqref="B285">
      <formula1>"Probability,Fraction,Number"</formula1>
    </dataValidation>
    <dataValidation type="list" showInputMessage="1" showErrorMessage="1" sqref="B286">
      <formula1>"Probability,Fraction,Number"</formula1>
    </dataValidation>
    <dataValidation type="list" showInputMessage="1" showErrorMessage="1" sqref="B287">
      <formula1>"Probability,Fraction,Number"</formula1>
    </dataValidation>
    <dataValidation type="list" showInputMessage="1" showErrorMessage="1" sqref="B290">
      <formula1>"Probability,Fraction,Number"</formula1>
    </dataValidation>
    <dataValidation type="list" showInputMessage="1" showErrorMessage="1" sqref="B291">
      <formula1>"Probability,Fraction,Number"</formula1>
    </dataValidation>
    <dataValidation type="list" showInputMessage="1" showErrorMessage="1" sqref="B292">
      <formula1>"Probability,Fraction,Number"</formula1>
    </dataValidation>
    <dataValidation type="list" showInputMessage="1" showErrorMessage="1" sqref="B293">
      <formula1>"Probability,Fraction,Number"</formula1>
    </dataValidation>
    <dataValidation type="list" showInputMessage="1" showErrorMessage="1" sqref="B296">
      <formula1>"Probability,Fraction,Number"</formula1>
    </dataValidation>
    <dataValidation type="list" showInputMessage="1" showErrorMessage="1" sqref="B297">
      <formula1>"Probability,Fraction,Number"</formula1>
    </dataValidation>
    <dataValidation type="list" showInputMessage="1" showErrorMessage="1" sqref="B298">
      <formula1>"Probability,Fraction,Number"</formula1>
    </dataValidation>
    <dataValidation type="list" showInputMessage="1" showErrorMessage="1" sqref="B299">
      <formula1>"Probability,Fraction,Number"</formula1>
    </dataValidation>
    <dataValidation type="list" showInputMessage="1" showErrorMessage="1" sqref="B302">
      <formula1>"Probability,Fraction,Number"</formula1>
    </dataValidation>
    <dataValidation type="list" showInputMessage="1" showErrorMessage="1" sqref="B303">
      <formula1>"Probability,Fraction,Number"</formula1>
    </dataValidation>
    <dataValidation type="list" showInputMessage="1" showErrorMessage="1" sqref="B304">
      <formula1>"Probability,Fraction,Number"</formula1>
    </dataValidation>
    <dataValidation type="list" showInputMessage="1" showErrorMessage="1" sqref="B305">
      <formula1>"Probability,Fraction,Number"</formula1>
    </dataValidation>
    <dataValidation type="list" showInputMessage="1" showErrorMessage="1" sqref="B308">
      <formula1>"Probability,Fraction,Number"</formula1>
    </dataValidation>
    <dataValidation type="list" showInputMessage="1" showErrorMessage="1" sqref="B309">
      <formula1>"Probability,Fraction,Number"</formula1>
    </dataValidation>
    <dataValidation type="list" showInputMessage="1" showErrorMessage="1" sqref="B310">
      <formula1>"Probability,Fraction,Number"</formula1>
    </dataValidation>
    <dataValidation type="list" showInputMessage="1" showErrorMessage="1" sqref="B311">
      <formula1>"Probability,Fraction,Number"</formula1>
    </dataValidation>
    <dataValidation type="list" showInputMessage="1" showErrorMessage="1" sqref="B314">
      <formula1>"Probability,Fraction,Number"</formula1>
    </dataValidation>
    <dataValidation type="list" showInputMessage="1" showErrorMessage="1" sqref="B315">
      <formula1>"Probability,Fraction,Number"</formula1>
    </dataValidation>
    <dataValidation type="list" showInputMessage="1" showErrorMessage="1" sqref="B316">
      <formula1>"Probability,Fraction,Number"</formula1>
    </dataValidation>
    <dataValidation type="list" showInputMessage="1" showErrorMessage="1" sqref="B317">
      <formula1>"Probability,Fraction,Number"</formula1>
    </dataValidation>
    <dataValidation type="list" showInputMessage="1" showErrorMessage="1" sqref="B320">
      <formula1>"Probability,Fraction,Number"</formula1>
    </dataValidation>
    <dataValidation type="list" showInputMessage="1" showErrorMessage="1" sqref="B321">
      <formula1>"Probability,Fraction,Number"</formula1>
    </dataValidation>
    <dataValidation type="list" showInputMessage="1" showErrorMessage="1" sqref="B322">
      <formula1>"Probability,Fraction,Number"</formula1>
    </dataValidation>
    <dataValidation type="list" showInputMessage="1" showErrorMessage="1" sqref="B323">
      <formula1>"Probability,Fraction,Number"</formula1>
    </dataValidation>
    <dataValidation type="list" showInputMessage="1" showErrorMessage="1" sqref="B326">
      <formula1>"Probability,Fraction,Number"</formula1>
    </dataValidation>
    <dataValidation type="list" showInputMessage="1" showErrorMessage="1" sqref="B327">
      <formula1>"Probability,Fraction,Number"</formula1>
    </dataValidation>
    <dataValidation type="list" showInputMessage="1" showErrorMessage="1" sqref="B328">
      <formula1>"Probability,Fraction,Number"</formula1>
    </dataValidation>
    <dataValidation type="list" showInputMessage="1" showErrorMessage="1" sqref="B329">
      <formula1>"Probability,Fraction,Number"</formula1>
    </dataValidation>
    <dataValidation type="list" showInputMessage="1" showErrorMessage="1" sqref="B332">
      <formula1>"Probability,Fraction,Number"</formula1>
    </dataValidation>
    <dataValidation type="list" showInputMessage="1" showErrorMessage="1" sqref="B333">
      <formula1>"Probability,Fraction,Number"</formula1>
    </dataValidation>
    <dataValidation type="list" showInputMessage="1" showErrorMessage="1" sqref="B334">
      <formula1>"Probability,Fraction,Number"</formula1>
    </dataValidation>
    <dataValidation type="list" showInputMessage="1" showErrorMessage="1" sqref="B335">
      <formula1>"Probability,Fraction,Number"</formula1>
    </dataValidation>
    <dataValidation type="list" showInputMessage="1" showErrorMessage="1" sqref="B338">
      <formula1>"Probability,Fraction,Number"</formula1>
    </dataValidation>
    <dataValidation type="list" showInputMessage="1" showErrorMessage="1" sqref="B339">
      <formula1>"Probability,Fraction,Number"</formula1>
    </dataValidation>
    <dataValidation type="list" showInputMessage="1" showErrorMessage="1" sqref="B340">
      <formula1>"Probability,Fraction,Number"</formula1>
    </dataValidation>
    <dataValidation type="list" showInputMessage="1" showErrorMessage="1" sqref="B341">
      <formula1>"Probability,Fraction,Number"</formula1>
    </dataValidation>
    <dataValidation type="list" showInputMessage="1" showErrorMessage="1" sqref="B344">
      <formula1>"Probability,Fraction,Number"</formula1>
    </dataValidation>
    <dataValidation type="list" showInputMessage="1" showErrorMessage="1" sqref="B345">
      <formula1>"Probability,Fraction,Number"</formula1>
    </dataValidation>
    <dataValidation type="list" showInputMessage="1" showErrorMessage="1" sqref="B346">
      <formula1>"Probability,Fraction,Number"</formula1>
    </dataValidation>
    <dataValidation type="list" showInputMessage="1" showErrorMessage="1" sqref="B347">
      <formula1>"Probability,Fraction,Number"</formula1>
    </dataValidation>
    <dataValidation type="list" showInputMessage="1" showErrorMessage="1" sqref="B350">
      <formula1>"Probability,Fraction,Number"</formula1>
    </dataValidation>
    <dataValidation type="list" showInputMessage="1" showErrorMessage="1" sqref="B351">
      <formula1>"Probability,Fraction,Number"</formula1>
    </dataValidation>
    <dataValidation type="list" showInputMessage="1" showErrorMessage="1" sqref="B352">
      <formula1>"Probability,Fraction,Number"</formula1>
    </dataValidation>
    <dataValidation type="list" showInputMessage="1" showErrorMessage="1" sqref="B353">
      <formula1>"Probability,Fraction,Number"</formula1>
    </dataValidation>
    <dataValidation type="list" showInputMessage="1" showErrorMessage="1" sqref="B356">
      <formula1>"Probability,Fraction,Number"</formula1>
    </dataValidation>
    <dataValidation type="list" showInputMessage="1" showErrorMessage="1" sqref="B357">
      <formula1>"Probability,Fraction,Number"</formula1>
    </dataValidation>
    <dataValidation type="list" showInputMessage="1" showErrorMessage="1" sqref="B358">
      <formula1>"Probability,Fraction,Number"</formula1>
    </dataValidation>
    <dataValidation type="list" showInputMessage="1" showErrorMessage="1" sqref="B359">
      <formula1>"Probability,Fraction,Number"</formula1>
    </dataValidation>
    <dataValidation type="list" showInputMessage="1" showErrorMessage="1" sqref="B362">
      <formula1>"Probability,Fraction,Number"</formula1>
    </dataValidation>
    <dataValidation type="list" showInputMessage="1" showErrorMessage="1" sqref="B363">
      <formula1>"Probability,Fraction,Number"</formula1>
    </dataValidation>
    <dataValidation type="list" showInputMessage="1" showErrorMessage="1" sqref="B364">
      <formula1>"Probability,Fraction,Number"</formula1>
    </dataValidation>
    <dataValidation type="list" showInputMessage="1" showErrorMessage="1" sqref="B365">
      <formula1>"Probability,Fraction,Number"</formula1>
    </dataValidation>
    <dataValidation type="list" showInputMessage="1" showErrorMessage="1" sqref="B368">
      <formula1>"Probability,Fraction,Number"</formula1>
    </dataValidation>
    <dataValidation type="list" showInputMessage="1" showErrorMessage="1" sqref="B369">
      <formula1>"Probability,Fraction,Number"</formula1>
    </dataValidation>
    <dataValidation type="list" showInputMessage="1" showErrorMessage="1" sqref="B370">
      <formula1>"Probability,Fraction,Number"</formula1>
    </dataValidation>
    <dataValidation type="list" showInputMessage="1" showErrorMessage="1" sqref="B371">
      <formula1>"Probability,Fraction,Number"</formula1>
    </dataValidation>
    <dataValidation type="list" showInputMessage="1" showErrorMessage="1" sqref="B374">
      <formula1>"Probability,Fraction,Number"</formula1>
    </dataValidation>
    <dataValidation type="list" showInputMessage="1" showErrorMessage="1" sqref="B375">
      <formula1>"Probability,Fraction,Number"</formula1>
    </dataValidation>
    <dataValidation type="list" showInputMessage="1" showErrorMessage="1" sqref="B376">
      <formula1>"Probability,Fraction,Number"</formula1>
    </dataValidation>
    <dataValidation type="list" showInputMessage="1" showErrorMessage="1" sqref="B377">
      <formula1>"Probability,Fraction,Number"</formula1>
    </dataValidation>
    <dataValidation type="list" showInputMessage="1" showErrorMessage="1" sqref="B380">
      <formula1>"Probability,Fraction,Number"</formula1>
    </dataValidation>
    <dataValidation type="list" showInputMessage="1" showErrorMessage="1" sqref="B381">
      <formula1>"Probability,Fraction,Number"</formula1>
    </dataValidation>
    <dataValidation type="list" showInputMessage="1" showErrorMessage="1" sqref="B382">
      <formula1>"Probability,Fraction,Number"</formula1>
    </dataValidation>
    <dataValidation type="list" showInputMessage="1" showErrorMessage="1" sqref="B383">
      <formula1>"Probability,Fraction,Number"</formula1>
    </dataValidation>
    <dataValidation type="list" showInputMessage="1" showErrorMessage="1" sqref="B386">
      <formula1>"Probability,Fraction,Number"</formula1>
    </dataValidation>
    <dataValidation type="list" showInputMessage="1" showErrorMessage="1" sqref="B387">
      <formula1>"Probability,Fraction,Number"</formula1>
    </dataValidation>
    <dataValidation type="list" showInputMessage="1" showErrorMessage="1" sqref="B388">
      <formula1>"Probability,Fraction,Number"</formula1>
    </dataValidation>
    <dataValidation type="list" showInputMessage="1" showErrorMessage="1" sqref="B389">
      <formula1>"Probability,Fraction,Number"</formula1>
    </dataValidation>
    <dataValidation type="list" showInputMessage="1" showErrorMessage="1" sqref="B392">
      <formula1>"Probability,Fraction,Number"</formula1>
    </dataValidation>
    <dataValidation type="list" showInputMessage="1" showErrorMessage="1" sqref="B393">
      <formula1>"Probability,Fraction,Number"</formula1>
    </dataValidation>
    <dataValidation type="list" showInputMessage="1" showErrorMessage="1" sqref="B394">
      <formula1>"Probability,Fraction,Number"</formula1>
    </dataValidation>
    <dataValidation type="list" showInputMessage="1" showErrorMessage="1" sqref="B395">
      <formula1>"Probability,Fraction,Number"</formula1>
    </dataValidation>
    <dataValidation type="list" showInputMessage="1" showErrorMessage="1" sqref="B398">
      <formula1>"Probability,Fraction,Number"</formula1>
    </dataValidation>
    <dataValidation type="list" showInputMessage="1" showErrorMessage="1" sqref="B399">
      <formula1>"Probability,Fraction,Number"</formula1>
    </dataValidation>
    <dataValidation type="list" showInputMessage="1" showErrorMessage="1" sqref="B400">
      <formula1>"Probability,Fraction,Number"</formula1>
    </dataValidation>
    <dataValidation type="list" showInputMessage="1" showErrorMessage="1" sqref="B401">
      <formula1>"Probability,Fraction,Number"</formula1>
    </dataValidation>
    <dataValidation type="list" showInputMessage="1" showErrorMessage="1" sqref="B404">
      <formula1>"Probability,Fraction,Number"</formula1>
    </dataValidation>
    <dataValidation type="list" showInputMessage="1" showErrorMessage="1" sqref="B405">
      <formula1>"Probability,Fraction,Number"</formula1>
    </dataValidation>
    <dataValidation type="list" showInputMessage="1" showErrorMessage="1" sqref="B406">
      <formula1>"Probability,Fraction,Number"</formula1>
    </dataValidation>
    <dataValidation type="list" showInputMessage="1" showErrorMessage="1" sqref="B407">
      <formula1>"Probability,Fraction,Number"</formula1>
    </dataValidation>
    <dataValidation type="list" showInputMessage="1" showErrorMessage="1" sqref="B410">
      <formula1>"Probability,Fraction,Number"</formula1>
    </dataValidation>
    <dataValidation type="list" showInputMessage="1" showErrorMessage="1" sqref="B411">
      <formula1>"Probability,Fraction,Number"</formula1>
    </dataValidation>
    <dataValidation type="list" showInputMessage="1" showErrorMessage="1" sqref="B412">
      <formula1>"Probability,Fraction,Number"</formula1>
    </dataValidation>
    <dataValidation type="list" showInputMessage="1" showErrorMessage="1" sqref="B413">
      <formula1>"Probability,Fraction,Number"</formula1>
    </dataValidation>
    <dataValidation type="list" showInputMessage="1" showErrorMessage="1" sqref="B416">
      <formula1>"Probability,Fraction,Number"</formula1>
    </dataValidation>
    <dataValidation type="list" showInputMessage="1" showErrorMessage="1" sqref="B417">
      <formula1>"Probability,Fraction,Number"</formula1>
    </dataValidation>
    <dataValidation type="list" showInputMessage="1" showErrorMessage="1" sqref="B418">
      <formula1>"Probability,Fraction,Number"</formula1>
    </dataValidation>
    <dataValidation type="list" showInputMessage="1" showErrorMessage="1" sqref="B419">
      <formula1>"Probability,Fraction,Number"</formula1>
    </dataValidation>
    <dataValidation type="list" showInputMessage="1" showErrorMessage="1" sqref="B422">
      <formula1>"Probability,Fraction,Number"</formula1>
    </dataValidation>
    <dataValidation type="list" showInputMessage="1" showErrorMessage="1" sqref="B423">
      <formula1>"Probability,Fraction,Number"</formula1>
    </dataValidation>
    <dataValidation type="list" showInputMessage="1" showErrorMessage="1" sqref="B424">
      <formula1>"Probability,Fraction,Number"</formula1>
    </dataValidation>
    <dataValidation type="list" showInputMessage="1" showErrorMessage="1" sqref="B425">
      <formula1>"Probability,Fraction,Number"</formula1>
    </dataValidation>
    <dataValidation type="list" showInputMessage="1" showErrorMessage="1" sqref="B428">
      <formula1>"Probability,Fraction,Number"</formula1>
    </dataValidation>
    <dataValidation type="list" showInputMessage="1" showErrorMessage="1" sqref="B429">
      <formula1>"Probability,Fraction,Number"</formula1>
    </dataValidation>
    <dataValidation type="list" showInputMessage="1" showErrorMessage="1" sqref="B430">
      <formula1>"Probability,Fraction,Number"</formula1>
    </dataValidation>
    <dataValidation type="list" showInputMessage="1" showErrorMessage="1" sqref="B431">
      <formula1>"Probability,Fraction,Number"</formula1>
    </dataValidation>
    <dataValidation type="list" showInputMessage="1" showErrorMessage="1" sqref="B434">
      <formula1>"Probability,Fraction,Number"</formula1>
    </dataValidation>
    <dataValidation type="list" showInputMessage="1" showErrorMessage="1" sqref="B435">
      <formula1>"Probability,Fraction,Number"</formula1>
    </dataValidation>
    <dataValidation type="list" showInputMessage="1" showErrorMessage="1" sqref="B436">
      <formula1>"Probability,Fraction,Number"</formula1>
    </dataValidation>
    <dataValidation type="list" showInputMessage="1" showErrorMessage="1" sqref="B437">
      <formula1>"Probability,Fraction,Number"</formula1>
    </dataValidation>
    <dataValidation type="list" showInputMessage="1" showErrorMessage="1" sqref="B440">
      <formula1>"Probability,Fraction,Number"</formula1>
    </dataValidation>
    <dataValidation type="list" showInputMessage="1" showErrorMessage="1" sqref="B441">
      <formula1>"Probability,Fraction,Number"</formula1>
    </dataValidation>
    <dataValidation type="list" showInputMessage="1" showErrorMessage="1" sqref="B442">
      <formula1>"Probability,Fraction,Number"</formula1>
    </dataValidation>
    <dataValidation type="list" showInputMessage="1" showErrorMessage="1" sqref="B443">
      <formula1>"Probability,Fraction,Number"</formula1>
    </dataValidation>
    <dataValidation type="list" showInputMessage="1" showErrorMessage="1" sqref="B446">
      <formula1>"Probability,Fraction,Number"</formula1>
    </dataValidation>
    <dataValidation type="list" showInputMessage="1" showErrorMessage="1" sqref="B447">
      <formula1>"Probability,Fraction,Number"</formula1>
    </dataValidation>
    <dataValidation type="list" showInputMessage="1" showErrorMessage="1" sqref="B448">
      <formula1>"Probability,Fraction,Number"</formula1>
    </dataValidation>
    <dataValidation type="list" showInputMessage="1" showErrorMessage="1" sqref="B449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 Definitions</vt:lpstr>
      <vt:lpstr>Transfer Details</vt:lpstr>
      <vt:lpstr>Cascade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Kedziora</dc:creator>
  <cp:lastModifiedBy>David Jacob Kedziora</cp:lastModifiedBy>
  <dcterms:created xsi:type="dcterms:W3CDTF">2016-10-03T23:21:33Z</dcterms:created>
  <dcterms:modified xsi:type="dcterms:W3CDTF">2016-10-03T22:25:27Z</dcterms:modified>
</cp:coreProperties>
</file>