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4" i="1" l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C32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C31" i="1"/>
  <c r="D33" i="1" s="1"/>
  <c r="C33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D26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C26" i="1"/>
  <c r="C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C24" i="1"/>
  <c r="B28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C23" i="1"/>
  <c r="E33" i="1" l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C10" i="1" l="1"/>
  <c r="D10" i="1" s="1"/>
  <c r="C9" i="1"/>
  <c r="D9" i="1" s="1"/>
  <c r="E9" i="1" s="1"/>
  <c r="C3" i="1"/>
  <c r="D3" i="1" s="1"/>
  <c r="E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E10" i="1" l="1"/>
  <c r="F10" i="1" s="1"/>
  <c r="G10" i="1" s="1"/>
  <c r="H10" i="1" s="1"/>
  <c r="I10" i="1" s="1"/>
  <c r="J10" i="1" s="1"/>
  <c r="K10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L10" i="1" l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B20" i="1"/>
  <c r="C17" i="1" l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D17" i="1" l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</calcChain>
</file>

<file path=xl/sharedStrings.xml><?xml version="1.0" encoding="utf-8"?>
<sst xmlns="http://schemas.openxmlformats.org/spreadsheetml/2006/main" count="32" uniqueCount="18">
  <si>
    <t>SAC</t>
  </si>
  <si>
    <t>GEN</t>
  </si>
  <si>
    <t>AGING</t>
  </si>
  <si>
    <t>Rate of Aging</t>
  </si>
  <si>
    <t>Simple Model</t>
  </si>
  <si>
    <t>Death Rate</t>
  </si>
  <si>
    <t>Birth Rate</t>
  </si>
  <si>
    <t>Aging Rate</t>
  </si>
  <si>
    <t>BIRTHS</t>
  </si>
  <si>
    <t>Transfer Number</t>
  </si>
  <si>
    <t>Simulation Result</t>
  </si>
  <si>
    <t>Transfer Proportion</t>
  </si>
  <si>
    <t>TRANSFERS AS NUMBERS (Children -&gt; GP)</t>
  </si>
  <si>
    <t>Expected (GP)</t>
  </si>
  <si>
    <t>Result of Simulation (GP)</t>
  </si>
  <si>
    <t>Expected (SAC)</t>
  </si>
  <si>
    <t>Result of Simulation (SAC)</t>
  </si>
  <si>
    <t>TRANSFERS AS fractions (GP -&gt; Children)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</si>
</sst>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abSelected="1" workbookViewId="0">
      <selection activeCell="A23" sqref="A23"/>
    </sheetView>
  </sheetViews>
  <sheetFormatPr defaultRowHeight="15" x14ac:dyDescent="0.25"/>
  <cols>
    <col min="1" max="1" width="37" bestFit="1" customWidth="1"/>
  </cols>
  <sheetData>
    <row r="1" spans="1:32" x14ac:dyDescent="0.25">
      <c r="A1" s="1" t="s">
        <v>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25">
      <c r="A2" t="s">
        <v>0</v>
      </c>
      <c r="B2">
        <v>200000</v>
      </c>
      <c r="C2">
        <f>B2-(B2*$B$4)+$B$5-(B2*$B$6)</f>
        <v>200000</v>
      </c>
      <c r="D2">
        <f t="shared" ref="D2:AF2" si="0">C2-(C2*$B$4)+$B$5-(C2*$B$6)</f>
        <v>200000</v>
      </c>
      <c r="E2">
        <f t="shared" si="0"/>
        <v>200000</v>
      </c>
      <c r="F2">
        <f t="shared" si="0"/>
        <v>200000</v>
      </c>
      <c r="G2">
        <f t="shared" si="0"/>
        <v>200000</v>
      </c>
      <c r="H2">
        <f t="shared" si="0"/>
        <v>200000</v>
      </c>
      <c r="I2">
        <f t="shared" si="0"/>
        <v>200000</v>
      </c>
      <c r="J2">
        <f t="shared" si="0"/>
        <v>200000</v>
      </c>
      <c r="K2">
        <f t="shared" si="0"/>
        <v>200000</v>
      </c>
      <c r="L2">
        <f t="shared" si="0"/>
        <v>200000</v>
      </c>
      <c r="M2">
        <f t="shared" si="0"/>
        <v>200000</v>
      </c>
      <c r="N2">
        <f t="shared" si="0"/>
        <v>200000</v>
      </c>
      <c r="O2">
        <f t="shared" si="0"/>
        <v>200000</v>
      </c>
      <c r="P2">
        <f t="shared" si="0"/>
        <v>200000</v>
      </c>
      <c r="Q2">
        <f t="shared" si="0"/>
        <v>200000</v>
      </c>
      <c r="R2">
        <f t="shared" si="0"/>
        <v>200000</v>
      </c>
      <c r="S2">
        <f t="shared" si="0"/>
        <v>200000</v>
      </c>
      <c r="T2">
        <f t="shared" si="0"/>
        <v>200000</v>
      </c>
      <c r="U2">
        <f t="shared" si="0"/>
        <v>200000</v>
      </c>
      <c r="V2">
        <f t="shared" si="0"/>
        <v>200000</v>
      </c>
      <c r="W2">
        <f t="shared" si="0"/>
        <v>200000</v>
      </c>
      <c r="X2">
        <f t="shared" si="0"/>
        <v>200000</v>
      </c>
      <c r="Y2">
        <f t="shared" si="0"/>
        <v>200000</v>
      </c>
      <c r="Z2">
        <f t="shared" si="0"/>
        <v>200000</v>
      </c>
      <c r="AA2">
        <f t="shared" si="0"/>
        <v>200000</v>
      </c>
      <c r="AB2">
        <f t="shared" si="0"/>
        <v>200000</v>
      </c>
      <c r="AC2">
        <f t="shared" si="0"/>
        <v>200000</v>
      </c>
      <c r="AD2">
        <f t="shared" si="0"/>
        <v>200000</v>
      </c>
      <c r="AE2">
        <f t="shared" si="0"/>
        <v>200000</v>
      </c>
      <c r="AF2">
        <f t="shared" si="0"/>
        <v>200000</v>
      </c>
    </row>
    <row r="3" spans="1:32" x14ac:dyDescent="0.25">
      <c r="A3" t="s">
        <v>1</v>
      </c>
      <c r="B3">
        <v>200000</v>
      </c>
      <c r="C3">
        <f>B3-(B3*$B$4)+(B2*$B$6)</f>
        <v>200000</v>
      </c>
      <c r="D3">
        <f t="shared" ref="D3:AF3" si="1">C3-(C3*$B$4)+(C2*$B$6)</f>
        <v>200000</v>
      </c>
      <c r="E3">
        <f t="shared" si="1"/>
        <v>200000</v>
      </c>
      <c r="F3">
        <f t="shared" si="1"/>
        <v>200000</v>
      </c>
      <c r="G3">
        <f t="shared" si="1"/>
        <v>200000</v>
      </c>
      <c r="H3">
        <f t="shared" si="1"/>
        <v>200000</v>
      </c>
      <c r="I3">
        <f t="shared" si="1"/>
        <v>200000</v>
      </c>
      <c r="J3">
        <f t="shared" si="1"/>
        <v>200000</v>
      </c>
      <c r="K3">
        <f t="shared" si="1"/>
        <v>200000</v>
      </c>
      <c r="L3">
        <f t="shared" si="1"/>
        <v>200000</v>
      </c>
      <c r="M3">
        <f t="shared" si="1"/>
        <v>200000</v>
      </c>
      <c r="N3">
        <f t="shared" si="1"/>
        <v>200000</v>
      </c>
      <c r="O3">
        <f t="shared" si="1"/>
        <v>200000</v>
      </c>
      <c r="P3">
        <f t="shared" si="1"/>
        <v>200000</v>
      </c>
      <c r="Q3">
        <f t="shared" si="1"/>
        <v>200000</v>
      </c>
      <c r="R3">
        <f t="shared" si="1"/>
        <v>200000</v>
      </c>
      <c r="S3">
        <f t="shared" si="1"/>
        <v>200000</v>
      </c>
      <c r="T3">
        <f t="shared" si="1"/>
        <v>200000</v>
      </c>
      <c r="U3">
        <f t="shared" si="1"/>
        <v>200000</v>
      </c>
      <c r="V3">
        <f t="shared" si="1"/>
        <v>200000</v>
      </c>
      <c r="W3">
        <f t="shared" si="1"/>
        <v>200000</v>
      </c>
      <c r="X3">
        <f t="shared" si="1"/>
        <v>200000</v>
      </c>
      <c r="Y3">
        <f t="shared" si="1"/>
        <v>200000</v>
      </c>
      <c r="Z3">
        <f t="shared" si="1"/>
        <v>200000</v>
      </c>
      <c r="AA3">
        <f t="shared" si="1"/>
        <v>200000</v>
      </c>
      <c r="AB3">
        <f t="shared" si="1"/>
        <v>200000</v>
      </c>
      <c r="AC3">
        <f t="shared" si="1"/>
        <v>200000</v>
      </c>
      <c r="AD3">
        <f t="shared" si="1"/>
        <v>200000</v>
      </c>
      <c r="AE3">
        <f t="shared" si="1"/>
        <v>200000</v>
      </c>
      <c r="AF3">
        <f t="shared" si="1"/>
        <v>200000</v>
      </c>
    </row>
    <row r="4" spans="1:32" x14ac:dyDescent="0.25">
      <c r="A4" t="s">
        <v>5</v>
      </c>
      <c r="B4">
        <v>0</v>
      </c>
    </row>
    <row r="5" spans="1:32" x14ac:dyDescent="0.25">
      <c r="A5" t="s">
        <v>6</v>
      </c>
      <c r="B5">
        <v>0</v>
      </c>
    </row>
    <row r="6" spans="1:32" x14ac:dyDescent="0.25">
      <c r="A6" t="s">
        <v>7</v>
      </c>
      <c r="B6">
        <v>0</v>
      </c>
    </row>
    <row r="8" spans="1:32" x14ac:dyDescent="0.25">
      <c r="A8" s="1" t="s">
        <v>8</v>
      </c>
      <c r="B8">
        <v>2000</v>
      </c>
      <c r="C8">
        <v>2001</v>
      </c>
      <c r="D8">
        <v>2002</v>
      </c>
      <c r="E8">
        <v>2003</v>
      </c>
      <c r="F8">
        <v>2004</v>
      </c>
      <c r="G8">
        <v>2005</v>
      </c>
      <c r="H8">
        <v>2006</v>
      </c>
      <c r="I8">
        <v>2007</v>
      </c>
      <c r="J8">
        <v>2008</v>
      </c>
      <c r="K8">
        <v>2009</v>
      </c>
      <c r="L8">
        <v>2010</v>
      </c>
      <c r="M8">
        <v>2011</v>
      </c>
      <c r="N8">
        <v>2012</v>
      </c>
      <c r="O8">
        <v>2013</v>
      </c>
      <c r="P8">
        <v>2014</v>
      </c>
      <c r="Q8">
        <v>2015</v>
      </c>
      <c r="R8">
        <v>2016</v>
      </c>
      <c r="S8">
        <v>2017</v>
      </c>
      <c r="T8">
        <v>2018</v>
      </c>
      <c r="U8">
        <v>2019</v>
      </c>
      <c r="V8">
        <v>2020</v>
      </c>
      <c r="W8">
        <v>2021</v>
      </c>
      <c r="X8">
        <v>2022</v>
      </c>
      <c r="Y8">
        <v>2023</v>
      </c>
      <c r="Z8">
        <v>2024</v>
      </c>
      <c r="AA8">
        <v>2025</v>
      </c>
      <c r="AB8">
        <v>2026</v>
      </c>
      <c r="AC8">
        <v>2027</v>
      </c>
      <c r="AD8">
        <v>2028</v>
      </c>
      <c r="AE8">
        <v>2029</v>
      </c>
      <c r="AF8">
        <v>2030</v>
      </c>
    </row>
    <row r="9" spans="1:32" x14ac:dyDescent="0.25">
      <c r="A9" t="s">
        <v>0</v>
      </c>
      <c r="B9">
        <v>200000</v>
      </c>
      <c r="C9">
        <f>B9-(B9*$B$11)+$B$12-(B9*$B$13)</f>
        <v>200100</v>
      </c>
      <c r="D9">
        <f t="shared" ref="D9:AF9" si="2">C9-(C9*$B$11)+$B$12-(C9*$B$13)</f>
        <v>200200</v>
      </c>
      <c r="E9">
        <f t="shared" si="2"/>
        <v>200300</v>
      </c>
      <c r="F9">
        <f t="shared" si="2"/>
        <v>200400</v>
      </c>
      <c r="G9">
        <f t="shared" si="2"/>
        <v>200500</v>
      </c>
      <c r="H9">
        <f t="shared" si="2"/>
        <v>200600</v>
      </c>
      <c r="I9">
        <f t="shared" si="2"/>
        <v>200700</v>
      </c>
      <c r="J9">
        <f t="shared" si="2"/>
        <v>200800</v>
      </c>
      <c r="K9">
        <f t="shared" si="2"/>
        <v>200900</v>
      </c>
      <c r="L9">
        <f t="shared" si="2"/>
        <v>201000</v>
      </c>
      <c r="M9">
        <f t="shared" si="2"/>
        <v>201100</v>
      </c>
      <c r="N9">
        <f t="shared" si="2"/>
        <v>201200</v>
      </c>
      <c r="O9">
        <f t="shared" si="2"/>
        <v>201300</v>
      </c>
      <c r="P9">
        <f t="shared" si="2"/>
        <v>201400</v>
      </c>
      <c r="Q9">
        <f t="shared" si="2"/>
        <v>201500</v>
      </c>
      <c r="R9">
        <f t="shared" si="2"/>
        <v>201600</v>
      </c>
      <c r="S9">
        <f t="shared" si="2"/>
        <v>201700</v>
      </c>
      <c r="T9">
        <f t="shared" si="2"/>
        <v>201800</v>
      </c>
      <c r="U9">
        <f t="shared" si="2"/>
        <v>201900</v>
      </c>
      <c r="V9">
        <f t="shared" si="2"/>
        <v>202000</v>
      </c>
      <c r="W9">
        <f t="shared" si="2"/>
        <v>202100</v>
      </c>
      <c r="X9">
        <f t="shared" si="2"/>
        <v>202200</v>
      </c>
      <c r="Y9">
        <f t="shared" si="2"/>
        <v>202300</v>
      </c>
      <c r="Z9">
        <f t="shared" si="2"/>
        <v>202400</v>
      </c>
      <c r="AA9">
        <f t="shared" si="2"/>
        <v>202500</v>
      </c>
      <c r="AB9">
        <f t="shared" si="2"/>
        <v>202600</v>
      </c>
      <c r="AC9">
        <f t="shared" si="2"/>
        <v>202700</v>
      </c>
      <c r="AD9">
        <f t="shared" si="2"/>
        <v>202800</v>
      </c>
      <c r="AE9">
        <f t="shared" si="2"/>
        <v>202900</v>
      </c>
      <c r="AF9">
        <f t="shared" si="2"/>
        <v>203000</v>
      </c>
    </row>
    <row r="10" spans="1:32" x14ac:dyDescent="0.25">
      <c r="A10" t="s">
        <v>1</v>
      </c>
      <c r="B10">
        <v>200000</v>
      </c>
      <c r="C10">
        <f>B10-(B10*$B$11)+(B9*$B$13)</f>
        <v>200000</v>
      </c>
      <c r="D10">
        <f t="shared" ref="D10:AF10" si="3">C10-(C10*$B$11)+(C9*$B$13)</f>
        <v>200000</v>
      </c>
      <c r="E10">
        <f t="shared" si="3"/>
        <v>200000</v>
      </c>
      <c r="F10">
        <f t="shared" si="3"/>
        <v>200000</v>
      </c>
      <c r="G10">
        <f t="shared" si="3"/>
        <v>200000</v>
      </c>
      <c r="H10">
        <f t="shared" si="3"/>
        <v>200000</v>
      </c>
      <c r="I10">
        <f t="shared" si="3"/>
        <v>200000</v>
      </c>
      <c r="J10">
        <f t="shared" si="3"/>
        <v>200000</v>
      </c>
      <c r="K10">
        <f t="shared" si="3"/>
        <v>200000</v>
      </c>
      <c r="L10">
        <f t="shared" si="3"/>
        <v>200000</v>
      </c>
      <c r="M10">
        <f t="shared" si="3"/>
        <v>200000</v>
      </c>
      <c r="N10">
        <f t="shared" si="3"/>
        <v>200000</v>
      </c>
      <c r="O10">
        <f t="shared" si="3"/>
        <v>200000</v>
      </c>
      <c r="P10">
        <f t="shared" si="3"/>
        <v>200000</v>
      </c>
      <c r="Q10">
        <f t="shared" si="3"/>
        <v>200000</v>
      </c>
      <c r="R10">
        <f t="shared" si="3"/>
        <v>200000</v>
      </c>
      <c r="S10">
        <f t="shared" si="3"/>
        <v>200000</v>
      </c>
      <c r="T10">
        <f t="shared" si="3"/>
        <v>200000</v>
      </c>
      <c r="U10">
        <f t="shared" si="3"/>
        <v>200000</v>
      </c>
      <c r="V10">
        <f t="shared" si="3"/>
        <v>200000</v>
      </c>
      <c r="W10">
        <f t="shared" si="3"/>
        <v>200000</v>
      </c>
      <c r="X10">
        <f t="shared" si="3"/>
        <v>200000</v>
      </c>
      <c r="Y10">
        <f t="shared" si="3"/>
        <v>200000</v>
      </c>
      <c r="Z10">
        <f t="shared" si="3"/>
        <v>200000</v>
      </c>
      <c r="AA10">
        <f t="shared" si="3"/>
        <v>200000</v>
      </c>
      <c r="AB10">
        <f t="shared" si="3"/>
        <v>200000</v>
      </c>
      <c r="AC10">
        <f t="shared" si="3"/>
        <v>200000</v>
      </c>
      <c r="AD10">
        <f t="shared" si="3"/>
        <v>200000</v>
      </c>
      <c r="AE10">
        <f t="shared" si="3"/>
        <v>200000</v>
      </c>
      <c r="AF10">
        <f t="shared" si="3"/>
        <v>200000</v>
      </c>
    </row>
    <row r="11" spans="1:32" x14ac:dyDescent="0.25">
      <c r="A11" t="s">
        <v>5</v>
      </c>
      <c r="B11">
        <v>0</v>
      </c>
    </row>
    <row r="12" spans="1:32" x14ac:dyDescent="0.25">
      <c r="A12" t="s">
        <v>6</v>
      </c>
      <c r="B12">
        <v>100</v>
      </c>
    </row>
    <row r="13" spans="1:32" x14ac:dyDescent="0.25">
      <c r="A13" t="s">
        <v>3</v>
      </c>
      <c r="B13">
        <v>0</v>
      </c>
    </row>
    <row r="15" spans="1:32" x14ac:dyDescent="0.25">
      <c r="A15" s="1" t="s">
        <v>2</v>
      </c>
      <c r="B15">
        <v>2000</v>
      </c>
      <c r="C15">
        <v>2001</v>
      </c>
      <c r="D15">
        <v>2002</v>
      </c>
      <c r="E15">
        <v>2003</v>
      </c>
      <c r="F15">
        <v>2004</v>
      </c>
      <c r="G15">
        <v>2005</v>
      </c>
      <c r="H15">
        <v>2006</v>
      </c>
      <c r="I15">
        <v>2007</v>
      </c>
      <c r="J15">
        <v>2008</v>
      </c>
      <c r="K15">
        <v>2009</v>
      </c>
      <c r="L15">
        <v>2010</v>
      </c>
      <c r="M15">
        <v>2011</v>
      </c>
      <c r="N15">
        <v>2012</v>
      </c>
      <c r="O15">
        <v>2013</v>
      </c>
      <c r="P15">
        <v>2014</v>
      </c>
      <c r="Q15">
        <v>2015</v>
      </c>
      <c r="R15">
        <v>2016</v>
      </c>
      <c r="S15">
        <v>2017</v>
      </c>
      <c r="T15">
        <v>2018</v>
      </c>
      <c r="U15">
        <v>2019</v>
      </c>
      <c r="V15">
        <v>2020</v>
      </c>
      <c r="W15">
        <v>2021</v>
      </c>
      <c r="X15">
        <v>2022</v>
      </c>
      <c r="Y15">
        <v>2023</v>
      </c>
      <c r="Z15">
        <v>2024</v>
      </c>
      <c r="AA15">
        <v>2025</v>
      </c>
      <c r="AB15">
        <v>2026</v>
      </c>
      <c r="AC15">
        <v>2027</v>
      </c>
      <c r="AD15">
        <v>2028</v>
      </c>
      <c r="AE15">
        <v>2029</v>
      </c>
      <c r="AF15">
        <v>2030</v>
      </c>
    </row>
    <row r="16" spans="1:32" x14ac:dyDescent="0.25">
      <c r="A16" t="s">
        <v>0</v>
      </c>
      <c r="B16">
        <v>200000</v>
      </c>
      <c r="C16">
        <f>B16-(B16*$B$18)+$B$19-(B16*$B$20)</f>
        <v>186666.66666666666</v>
      </c>
      <c r="D16">
        <f t="shared" ref="D16:AF16" si="4">C16-(C16*$B$18)+$B$19-(C16*$B$20)</f>
        <v>174222.22222222222</v>
      </c>
      <c r="E16">
        <f t="shared" si="4"/>
        <v>162607.40740740742</v>
      </c>
      <c r="F16">
        <f t="shared" si="4"/>
        <v>151766.91358024691</v>
      </c>
      <c r="G16">
        <f t="shared" si="4"/>
        <v>141649.11934156378</v>
      </c>
      <c r="H16">
        <f t="shared" si="4"/>
        <v>132205.84471879285</v>
      </c>
      <c r="I16">
        <f t="shared" si="4"/>
        <v>123392.12173754</v>
      </c>
      <c r="J16">
        <f t="shared" si="4"/>
        <v>115165.98028837067</v>
      </c>
      <c r="K16">
        <f t="shared" si="4"/>
        <v>107488.24826914596</v>
      </c>
      <c r="L16">
        <f t="shared" si="4"/>
        <v>100322.3650512029</v>
      </c>
      <c r="M16">
        <f t="shared" si="4"/>
        <v>93634.207381122702</v>
      </c>
      <c r="N16">
        <f t="shared" si="4"/>
        <v>87391.926889047856</v>
      </c>
      <c r="O16">
        <f t="shared" si="4"/>
        <v>81565.798429778006</v>
      </c>
      <c r="P16">
        <f t="shared" si="4"/>
        <v>76128.078534459477</v>
      </c>
      <c r="Q16">
        <f t="shared" si="4"/>
        <v>71052.873298828839</v>
      </c>
      <c r="R16">
        <f t="shared" si="4"/>
        <v>66316.015078906916</v>
      </c>
      <c r="S16">
        <f t="shared" si="4"/>
        <v>61894.947406979787</v>
      </c>
      <c r="T16">
        <f t="shared" si="4"/>
        <v>57768.6175798478</v>
      </c>
      <c r="U16">
        <f t="shared" si="4"/>
        <v>53917.376407857948</v>
      </c>
      <c r="V16">
        <f t="shared" si="4"/>
        <v>50322.884647334082</v>
      </c>
      <c r="W16">
        <f t="shared" si="4"/>
        <v>46968.025670845142</v>
      </c>
      <c r="X16">
        <f t="shared" si="4"/>
        <v>43836.823959455469</v>
      </c>
      <c r="Y16">
        <f t="shared" si="4"/>
        <v>40914.369028825102</v>
      </c>
      <c r="Z16">
        <f t="shared" si="4"/>
        <v>38186.744426903431</v>
      </c>
      <c r="AA16">
        <f t="shared" si="4"/>
        <v>35640.961465109867</v>
      </c>
      <c r="AB16">
        <f t="shared" si="4"/>
        <v>33264.897367435879</v>
      </c>
      <c r="AC16">
        <f t="shared" si="4"/>
        <v>31047.237542940155</v>
      </c>
      <c r="AD16">
        <f t="shared" si="4"/>
        <v>28977.421706744142</v>
      </c>
      <c r="AE16">
        <f t="shared" si="4"/>
        <v>27045.593592961199</v>
      </c>
      <c r="AF16">
        <f t="shared" si="4"/>
        <v>25242.554020097119</v>
      </c>
    </row>
    <row r="17" spans="1:32" x14ac:dyDescent="0.25">
      <c r="A17" t="s">
        <v>1</v>
      </c>
      <c r="B17">
        <v>200000</v>
      </c>
      <c r="C17">
        <f>B17-(B17*$B$18)+(B16*$B$20)</f>
        <v>213333.33333333334</v>
      </c>
      <c r="D17">
        <f t="shared" ref="D17:AF17" si="5">C17-(C17*$B$18)+(C16*$B$20)</f>
        <v>225777.77777777778</v>
      </c>
      <c r="E17">
        <f t="shared" si="5"/>
        <v>237392.59259259258</v>
      </c>
      <c r="F17">
        <f t="shared" si="5"/>
        <v>248233.08641975309</v>
      </c>
      <c r="G17">
        <f t="shared" si="5"/>
        <v>258350.88065843622</v>
      </c>
      <c r="H17">
        <f t="shared" si="5"/>
        <v>267794.15528120712</v>
      </c>
      <c r="I17">
        <f t="shared" si="5"/>
        <v>276607.87826246</v>
      </c>
      <c r="J17">
        <f t="shared" si="5"/>
        <v>284834.01971162931</v>
      </c>
      <c r="K17">
        <f t="shared" si="5"/>
        <v>292511.75173085404</v>
      </c>
      <c r="L17">
        <f t="shared" si="5"/>
        <v>299677.63494879712</v>
      </c>
      <c r="M17">
        <f t="shared" si="5"/>
        <v>306365.79261887731</v>
      </c>
      <c r="N17">
        <f t="shared" si="5"/>
        <v>312608.07311095216</v>
      </c>
      <c r="O17">
        <f t="shared" si="5"/>
        <v>318434.20157022204</v>
      </c>
      <c r="P17">
        <f t="shared" si="5"/>
        <v>323871.9214655406</v>
      </c>
      <c r="Q17">
        <f t="shared" si="5"/>
        <v>328947.12670117122</v>
      </c>
      <c r="R17">
        <f t="shared" si="5"/>
        <v>333683.98492109316</v>
      </c>
      <c r="S17">
        <f t="shared" si="5"/>
        <v>338105.05259302026</v>
      </c>
      <c r="T17">
        <f t="shared" si="5"/>
        <v>342231.38242015225</v>
      </c>
      <c r="U17">
        <f t="shared" si="5"/>
        <v>346082.62359214213</v>
      </c>
      <c r="V17">
        <f t="shared" si="5"/>
        <v>349677.11535266601</v>
      </c>
      <c r="W17">
        <f t="shared" si="5"/>
        <v>353031.97432915494</v>
      </c>
      <c r="X17">
        <f t="shared" si="5"/>
        <v>356163.17604054464</v>
      </c>
      <c r="Y17">
        <f t="shared" si="5"/>
        <v>359085.63097117498</v>
      </c>
      <c r="Z17">
        <f t="shared" si="5"/>
        <v>361813.25557309663</v>
      </c>
      <c r="AA17">
        <f t="shared" si="5"/>
        <v>364359.03853489016</v>
      </c>
      <c r="AB17">
        <f t="shared" si="5"/>
        <v>366735.10263256414</v>
      </c>
      <c r="AC17">
        <f t="shared" si="5"/>
        <v>368952.76245705987</v>
      </c>
      <c r="AD17">
        <f t="shared" si="5"/>
        <v>371022.57829325588</v>
      </c>
      <c r="AE17">
        <f t="shared" si="5"/>
        <v>372954.4064070388</v>
      </c>
      <c r="AF17">
        <f t="shared" si="5"/>
        <v>374757.44597990287</v>
      </c>
    </row>
    <row r="18" spans="1:32" x14ac:dyDescent="0.25">
      <c r="A18" t="s">
        <v>5</v>
      </c>
      <c r="B18">
        <v>0</v>
      </c>
    </row>
    <row r="19" spans="1:32" x14ac:dyDescent="0.25">
      <c r="A19" t="s">
        <v>6</v>
      </c>
      <c r="B19">
        <v>0</v>
      </c>
    </row>
    <row r="20" spans="1:32" x14ac:dyDescent="0.25">
      <c r="A20" t="s">
        <v>3</v>
      </c>
      <c r="B20">
        <f>1/15</f>
        <v>6.6666666666666666E-2</v>
      </c>
    </row>
    <row r="22" spans="1:32" x14ac:dyDescent="0.25">
      <c r="A22" s="1" t="s">
        <v>12</v>
      </c>
      <c r="B22">
        <v>2000</v>
      </c>
      <c r="C22">
        <v>2001</v>
      </c>
      <c r="D22">
        <v>2002</v>
      </c>
      <c r="E22">
        <v>2003</v>
      </c>
      <c r="F22">
        <v>2004</v>
      </c>
      <c r="G22">
        <v>2005</v>
      </c>
      <c r="H22">
        <v>2006</v>
      </c>
      <c r="I22">
        <v>2007</v>
      </c>
      <c r="J22">
        <v>2008</v>
      </c>
      <c r="K22">
        <v>2009</v>
      </c>
      <c r="L22">
        <v>2010</v>
      </c>
      <c r="M22">
        <v>2011</v>
      </c>
      <c r="N22">
        <v>2012</v>
      </c>
      <c r="O22">
        <v>2013</v>
      </c>
      <c r="P22">
        <v>2014</v>
      </c>
      <c r="Q22">
        <v>2015</v>
      </c>
      <c r="R22">
        <v>2016</v>
      </c>
      <c r="S22">
        <v>2017</v>
      </c>
      <c r="T22">
        <v>2018</v>
      </c>
      <c r="U22">
        <v>2019</v>
      </c>
      <c r="V22">
        <v>2020</v>
      </c>
      <c r="W22">
        <v>2021</v>
      </c>
      <c r="X22">
        <v>2022</v>
      </c>
      <c r="Y22">
        <v>2023</v>
      </c>
      <c r="Z22">
        <v>2024</v>
      </c>
      <c r="AA22">
        <v>2025</v>
      </c>
      <c r="AB22">
        <v>2026</v>
      </c>
      <c r="AC22">
        <v>2027</v>
      </c>
      <c r="AD22">
        <v>2028</v>
      </c>
      <c r="AE22">
        <v>2029</v>
      </c>
      <c r="AF22">
        <v>2030</v>
      </c>
    </row>
    <row r="23" spans="1:32" x14ac:dyDescent="0.25">
      <c r="A23" t="s">
        <v>13</v>
      </c>
      <c r="B23">
        <v>200000</v>
      </c>
      <c r="C23">
        <f>B23+$B$27</f>
        <v>200010</v>
      </c>
      <c r="D23">
        <f t="shared" ref="D23:AF23" si="6">C23+$B$27</f>
        <v>200020</v>
      </c>
      <c r="E23">
        <f t="shared" si="6"/>
        <v>200030</v>
      </c>
      <c r="F23">
        <f t="shared" si="6"/>
        <v>200040</v>
      </c>
      <c r="G23">
        <f t="shared" si="6"/>
        <v>200050</v>
      </c>
      <c r="H23">
        <f t="shared" si="6"/>
        <v>200060</v>
      </c>
      <c r="I23">
        <f t="shared" si="6"/>
        <v>200070</v>
      </c>
      <c r="J23">
        <f t="shared" si="6"/>
        <v>200080</v>
      </c>
      <c r="K23">
        <f t="shared" si="6"/>
        <v>200090</v>
      </c>
      <c r="L23">
        <f t="shared" si="6"/>
        <v>200100</v>
      </c>
      <c r="M23">
        <f t="shared" si="6"/>
        <v>200110</v>
      </c>
      <c r="N23">
        <f t="shared" si="6"/>
        <v>200120</v>
      </c>
      <c r="O23">
        <f t="shared" si="6"/>
        <v>200130</v>
      </c>
      <c r="P23">
        <f t="shared" si="6"/>
        <v>200140</v>
      </c>
      <c r="Q23">
        <f t="shared" si="6"/>
        <v>200150</v>
      </c>
      <c r="R23">
        <f t="shared" si="6"/>
        <v>200160</v>
      </c>
      <c r="S23">
        <f t="shared" si="6"/>
        <v>200170</v>
      </c>
      <c r="T23">
        <f t="shared" si="6"/>
        <v>200180</v>
      </c>
      <c r="U23">
        <f t="shared" si="6"/>
        <v>200190</v>
      </c>
      <c r="V23">
        <f t="shared" si="6"/>
        <v>200200</v>
      </c>
      <c r="W23">
        <f t="shared" si="6"/>
        <v>200210</v>
      </c>
      <c r="X23">
        <f t="shared" si="6"/>
        <v>200220</v>
      </c>
      <c r="Y23">
        <f t="shared" si="6"/>
        <v>200230</v>
      </c>
      <c r="Z23">
        <f t="shared" si="6"/>
        <v>200240</v>
      </c>
      <c r="AA23">
        <f t="shared" si="6"/>
        <v>200250</v>
      </c>
      <c r="AB23">
        <f t="shared" si="6"/>
        <v>200260</v>
      </c>
      <c r="AC23">
        <f t="shared" si="6"/>
        <v>200270</v>
      </c>
      <c r="AD23">
        <f t="shared" si="6"/>
        <v>200280</v>
      </c>
      <c r="AE23">
        <f t="shared" si="6"/>
        <v>200290</v>
      </c>
      <c r="AF23">
        <f t="shared" si="6"/>
        <v>200300</v>
      </c>
    </row>
    <row r="24" spans="1:32" x14ac:dyDescent="0.25">
      <c r="A24" t="s">
        <v>14</v>
      </c>
      <c r="B24">
        <v>200000</v>
      </c>
      <c r="C24">
        <f>B24+$B$28</f>
        <v>200070</v>
      </c>
      <c r="D24">
        <f t="shared" ref="D24:AE24" si="7">C24+$B$28</f>
        <v>200140</v>
      </c>
      <c r="E24">
        <f t="shared" si="7"/>
        <v>200210</v>
      </c>
      <c r="F24">
        <f t="shared" si="7"/>
        <v>200280</v>
      </c>
      <c r="G24">
        <f t="shared" si="7"/>
        <v>200350</v>
      </c>
      <c r="H24">
        <f t="shared" si="7"/>
        <v>200420</v>
      </c>
      <c r="I24">
        <f t="shared" si="7"/>
        <v>200490</v>
      </c>
      <c r="J24">
        <f t="shared" si="7"/>
        <v>200560</v>
      </c>
      <c r="K24">
        <f t="shared" si="7"/>
        <v>200630</v>
      </c>
      <c r="L24">
        <f t="shared" si="7"/>
        <v>200700</v>
      </c>
      <c r="M24">
        <f t="shared" si="7"/>
        <v>200770</v>
      </c>
      <c r="N24">
        <f t="shared" si="7"/>
        <v>200840</v>
      </c>
      <c r="O24">
        <f t="shared" si="7"/>
        <v>200910</v>
      </c>
      <c r="P24">
        <f t="shared" si="7"/>
        <v>200980</v>
      </c>
      <c r="Q24">
        <f t="shared" si="7"/>
        <v>201050</v>
      </c>
      <c r="R24">
        <f t="shared" si="7"/>
        <v>201120</v>
      </c>
      <c r="S24">
        <f t="shared" si="7"/>
        <v>201190</v>
      </c>
      <c r="T24">
        <f t="shared" si="7"/>
        <v>201260</v>
      </c>
      <c r="U24">
        <f t="shared" si="7"/>
        <v>201330</v>
      </c>
      <c r="V24">
        <f t="shared" si="7"/>
        <v>201400</v>
      </c>
      <c r="W24">
        <f t="shared" si="7"/>
        <v>201470</v>
      </c>
      <c r="X24">
        <f t="shared" si="7"/>
        <v>201540</v>
      </c>
      <c r="Y24">
        <f t="shared" si="7"/>
        <v>201610</v>
      </c>
      <c r="Z24">
        <f t="shared" si="7"/>
        <v>201680</v>
      </c>
      <c r="AA24">
        <f t="shared" si="7"/>
        <v>201750</v>
      </c>
      <c r="AB24">
        <f t="shared" si="7"/>
        <v>201820</v>
      </c>
      <c r="AC24">
        <f t="shared" si="7"/>
        <v>201890</v>
      </c>
      <c r="AD24">
        <f t="shared" si="7"/>
        <v>201960</v>
      </c>
      <c r="AE24">
        <f t="shared" si="7"/>
        <v>202030</v>
      </c>
      <c r="AF24">
        <v>202100</v>
      </c>
    </row>
    <row r="25" spans="1:32" x14ac:dyDescent="0.25">
      <c r="A25" t="s">
        <v>15</v>
      </c>
      <c r="B25">
        <v>200000</v>
      </c>
      <c r="C25">
        <f>B25-$B$27</f>
        <v>199990</v>
      </c>
      <c r="D25">
        <f t="shared" ref="D25:AJ25" si="8">C25-$B$27</f>
        <v>199980</v>
      </c>
      <c r="E25">
        <f t="shared" si="8"/>
        <v>199970</v>
      </c>
      <c r="F25">
        <f t="shared" si="8"/>
        <v>199960</v>
      </c>
      <c r="G25">
        <f t="shared" si="8"/>
        <v>199950</v>
      </c>
      <c r="H25">
        <f t="shared" si="8"/>
        <v>199940</v>
      </c>
      <c r="I25">
        <f t="shared" si="8"/>
        <v>199930</v>
      </c>
      <c r="J25">
        <f t="shared" si="8"/>
        <v>199920</v>
      </c>
      <c r="K25">
        <f t="shared" si="8"/>
        <v>199910</v>
      </c>
      <c r="L25">
        <f t="shared" si="8"/>
        <v>199900</v>
      </c>
      <c r="M25">
        <f t="shared" si="8"/>
        <v>199890</v>
      </c>
      <c r="N25">
        <f t="shared" si="8"/>
        <v>199880</v>
      </c>
      <c r="O25">
        <f t="shared" si="8"/>
        <v>199870</v>
      </c>
      <c r="P25">
        <f t="shared" si="8"/>
        <v>199860</v>
      </c>
      <c r="Q25">
        <f t="shared" si="8"/>
        <v>199850</v>
      </c>
      <c r="R25">
        <f t="shared" si="8"/>
        <v>199840</v>
      </c>
      <c r="S25">
        <f t="shared" si="8"/>
        <v>199830</v>
      </c>
      <c r="T25">
        <f t="shared" si="8"/>
        <v>199820</v>
      </c>
      <c r="U25">
        <f t="shared" si="8"/>
        <v>199810</v>
      </c>
      <c r="V25">
        <f t="shared" si="8"/>
        <v>199800</v>
      </c>
      <c r="W25">
        <f t="shared" si="8"/>
        <v>199790</v>
      </c>
      <c r="X25">
        <f t="shared" si="8"/>
        <v>199780</v>
      </c>
      <c r="Y25">
        <f t="shared" si="8"/>
        <v>199770</v>
      </c>
      <c r="Z25">
        <f t="shared" si="8"/>
        <v>199760</v>
      </c>
      <c r="AA25">
        <f t="shared" si="8"/>
        <v>199750</v>
      </c>
      <c r="AB25">
        <f t="shared" si="8"/>
        <v>199740</v>
      </c>
      <c r="AC25">
        <f t="shared" si="8"/>
        <v>199730</v>
      </c>
      <c r="AD25">
        <f t="shared" si="8"/>
        <v>199720</v>
      </c>
      <c r="AE25">
        <f t="shared" si="8"/>
        <v>199710</v>
      </c>
      <c r="AF25">
        <f t="shared" si="8"/>
        <v>199700</v>
      </c>
    </row>
    <row r="26" spans="1:32" x14ac:dyDescent="0.25">
      <c r="A26" t="s">
        <v>16</v>
      </c>
      <c r="B26">
        <v>200000</v>
      </c>
      <c r="C26">
        <f>B26-$B$28</f>
        <v>199930</v>
      </c>
      <c r="D26">
        <f t="shared" ref="D26:AJ26" si="9">C26-$B$28</f>
        <v>199860</v>
      </c>
      <c r="E26">
        <f t="shared" si="9"/>
        <v>199790</v>
      </c>
      <c r="F26">
        <f t="shared" si="9"/>
        <v>199720</v>
      </c>
      <c r="G26">
        <f t="shared" si="9"/>
        <v>199650</v>
      </c>
      <c r="H26">
        <f t="shared" si="9"/>
        <v>199580</v>
      </c>
      <c r="I26">
        <f t="shared" si="9"/>
        <v>199510</v>
      </c>
      <c r="J26">
        <f t="shared" si="9"/>
        <v>199440</v>
      </c>
      <c r="K26">
        <f t="shared" si="9"/>
        <v>199370</v>
      </c>
      <c r="L26">
        <f t="shared" si="9"/>
        <v>199300</v>
      </c>
      <c r="M26">
        <f t="shared" si="9"/>
        <v>199230</v>
      </c>
      <c r="N26">
        <f t="shared" si="9"/>
        <v>199160</v>
      </c>
      <c r="O26">
        <f t="shared" si="9"/>
        <v>199090</v>
      </c>
      <c r="P26">
        <f t="shared" si="9"/>
        <v>199020</v>
      </c>
      <c r="Q26">
        <f t="shared" si="9"/>
        <v>198950</v>
      </c>
      <c r="R26">
        <f t="shared" si="9"/>
        <v>198880</v>
      </c>
      <c r="S26">
        <f t="shared" si="9"/>
        <v>198810</v>
      </c>
      <c r="T26">
        <f t="shared" si="9"/>
        <v>198740</v>
      </c>
      <c r="U26">
        <f t="shared" si="9"/>
        <v>198670</v>
      </c>
      <c r="V26">
        <f t="shared" si="9"/>
        <v>198600</v>
      </c>
      <c r="W26">
        <f t="shared" si="9"/>
        <v>198530</v>
      </c>
      <c r="X26">
        <f t="shared" si="9"/>
        <v>198460</v>
      </c>
      <c r="Y26">
        <f t="shared" si="9"/>
        <v>198390</v>
      </c>
      <c r="Z26">
        <f t="shared" si="9"/>
        <v>198320</v>
      </c>
      <c r="AA26">
        <f t="shared" si="9"/>
        <v>198250</v>
      </c>
      <c r="AB26">
        <f t="shared" si="9"/>
        <v>198180</v>
      </c>
      <c r="AC26">
        <f t="shared" si="9"/>
        <v>198110</v>
      </c>
      <c r="AD26">
        <f t="shared" si="9"/>
        <v>198040</v>
      </c>
      <c r="AE26">
        <f t="shared" si="9"/>
        <v>197970</v>
      </c>
      <c r="AF26">
        <f t="shared" si="9"/>
        <v>197900</v>
      </c>
    </row>
    <row r="27" spans="1:32" x14ac:dyDescent="0.25">
      <c r="A27" t="s">
        <v>9</v>
      </c>
      <c r="B27">
        <v>10</v>
      </c>
    </row>
    <row r="28" spans="1:32" x14ac:dyDescent="0.25">
      <c r="A28" t="s">
        <v>10</v>
      </c>
      <c r="B28">
        <f>(AF24-B24)/30</f>
        <v>70</v>
      </c>
    </row>
    <row r="30" spans="1:32" x14ac:dyDescent="0.25">
      <c r="A30" s="1" t="s">
        <v>17</v>
      </c>
      <c r="B30">
        <v>2000</v>
      </c>
      <c r="C30">
        <v>2001</v>
      </c>
      <c r="D30">
        <v>2002</v>
      </c>
      <c r="E30">
        <v>2003</v>
      </c>
      <c r="F30">
        <v>2004</v>
      </c>
      <c r="G30">
        <v>2005</v>
      </c>
      <c r="H30">
        <v>2006</v>
      </c>
      <c r="I30">
        <v>2007</v>
      </c>
      <c r="J30">
        <v>2008</v>
      </c>
      <c r="K30">
        <v>2009</v>
      </c>
      <c r="L30">
        <v>2010</v>
      </c>
      <c r="M30">
        <v>2011</v>
      </c>
      <c r="N30">
        <v>2012</v>
      </c>
      <c r="O30">
        <v>2013</v>
      </c>
      <c r="P30">
        <v>2014</v>
      </c>
      <c r="Q30">
        <v>2015</v>
      </c>
      <c r="R30">
        <v>2016</v>
      </c>
      <c r="S30">
        <v>2017</v>
      </c>
      <c r="T30">
        <v>2018</v>
      </c>
      <c r="U30">
        <v>2019</v>
      </c>
      <c r="V30">
        <v>2020</v>
      </c>
      <c r="W30">
        <v>2021</v>
      </c>
      <c r="X30">
        <v>2022</v>
      </c>
      <c r="Y30">
        <v>2023</v>
      </c>
      <c r="Z30">
        <v>2024</v>
      </c>
      <c r="AA30">
        <v>2025</v>
      </c>
      <c r="AB30">
        <v>2026</v>
      </c>
      <c r="AC30">
        <v>2027</v>
      </c>
      <c r="AD30">
        <v>2028</v>
      </c>
      <c r="AE30">
        <v>2029</v>
      </c>
      <c r="AF30">
        <v>2030</v>
      </c>
    </row>
    <row r="31" spans="1:32" x14ac:dyDescent="0.25">
      <c r="A31" t="s">
        <v>13</v>
      </c>
      <c r="B31">
        <v>200000</v>
      </c>
      <c r="C31">
        <f>B31-(B31*$B$35)</f>
        <v>180000</v>
      </c>
      <c r="D31">
        <f t="shared" ref="D31:AF32" si="10">C31-(C31*$B$35)</f>
        <v>162000</v>
      </c>
      <c r="E31">
        <f t="shared" si="10"/>
        <v>145800</v>
      </c>
      <c r="F31">
        <f t="shared" si="10"/>
        <v>131220</v>
      </c>
      <c r="G31">
        <f t="shared" si="10"/>
        <v>118098</v>
      </c>
      <c r="H31">
        <f t="shared" si="10"/>
        <v>106288.2</v>
      </c>
      <c r="I31">
        <f t="shared" si="10"/>
        <v>95659.38</v>
      </c>
      <c r="J31">
        <f t="shared" si="10"/>
        <v>86093.44200000001</v>
      </c>
      <c r="K31">
        <f t="shared" si="10"/>
        <v>77484.097800000003</v>
      </c>
      <c r="L31">
        <f t="shared" si="10"/>
        <v>69735.688020000001</v>
      </c>
      <c r="M31">
        <f t="shared" si="10"/>
        <v>62762.119218</v>
      </c>
      <c r="N31">
        <f t="shared" si="10"/>
        <v>56485.907296199999</v>
      </c>
      <c r="O31">
        <f t="shared" si="10"/>
        <v>50837.316566579997</v>
      </c>
      <c r="P31">
        <f t="shared" si="10"/>
        <v>45753.584909921999</v>
      </c>
      <c r="Q31">
        <f t="shared" si="10"/>
        <v>41178.2264189298</v>
      </c>
      <c r="R31">
        <f t="shared" si="10"/>
        <v>37060.403777036823</v>
      </c>
      <c r="S31">
        <f t="shared" si="10"/>
        <v>33354.363399333139</v>
      </c>
      <c r="T31">
        <f t="shared" si="10"/>
        <v>30018.927059399823</v>
      </c>
      <c r="U31">
        <f t="shared" si="10"/>
        <v>27017.03435345984</v>
      </c>
      <c r="V31">
        <f t="shared" si="10"/>
        <v>24315.330918113854</v>
      </c>
      <c r="W31">
        <f t="shared" si="10"/>
        <v>21883.797826302467</v>
      </c>
      <c r="X31">
        <f t="shared" si="10"/>
        <v>19695.41804367222</v>
      </c>
      <c r="Y31">
        <f t="shared" si="10"/>
        <v>17725.876239304998</v>
      </c>
      <c r="Z31">
        <f t="shared" si="10"/>
        <v>15953.288615374498</v>
      </c>
      <c r="AA31">
        <f t="shared" si="10"/>
        <v>14357.959753837049</v>
      </c>
      <c r="AB31">
        <f t="shared" si="10"/>
        <v>12922.163778453345</v>
      </c>
      <c r="AC31">
        <f t="shared" si="10"/>
        <v>11629.947400608011</v>
      </c>
      <c r="AD31">
        <f t="shared" si="10"/>
        <v>10466.952660547209</v>
      </c>
      <c r="AE31">
        <f t="shared" si="10"/>
        <v>9420.2573944924879</v>
      </c>
      <c r="AF31">
        <f t="shared" si="10"/>
        <v>8478.2316550432388</v>
      </c>
    </row>
    <row r="32" spans="1:32" x14ac:dyDescent="0.25">
      <c r="A32" t="s">
        <v>14</v>
      </c>
      <c r="B32">
        <v>200000</v>
      </c>
      <c r="C32">
        <f>B32-(B32*$B$35)</f>
        <v>180000</v>
      </c>
      <c r="D32">
        <f t="shared" si="10"/>
        <v>162000</v>
      </c>
      <c r="E32">
        <f t="shared" si="10"/>
        <v>145800</v>
      </c>
      <c r="F32">
        <f t="shared" si="10"/>
        <v>131220</v>
      </c>
      <c r="G32">
        <f t="shared" si="10"/>
        <v>118098</v>
      </c>
      <c r="H32">
        <f t="shared" si="10"/>
        <v>106288.2</v>
      </c>
      <c r="I32">
        <f t="shared" si="10"/>
        <v>95659.38</v>
      </c>
      <c r="J32">
        <f t="shared" si="10"/>
        <v>86093.44200000001</v>
      </c>
      <c r="K32">
        <f t="shared" si="10"/>
        <v>77484.097800000003</v>
      </c>
      <c r="L32">
        <f t="shared" si="10"/>
        <v>69735.688020000001</v>
      </c>
      <c r="M32">
        <f t="shared" si="10"/>
        <v>62762.119218</v>
      </c>
      <c r="N32">
        <f t="shared" si="10"/>
        <v>56485.907296199999</v>
      </c>
      <c r="O32">
        <f t="shared" si="10"/>
        <v>50837.316566579997</v>
      </c>
      <c r="P32">
        <f t="shared" si="10"/>
        <v>45753.584909921999</v>
      </c>
      <c r="Q32">
        <f t="shared" si="10"/>
        <v>41178.2264189298</v>
      </c>
      <c r="R32">
        <f t="shared" si="10"/>
        <v>37060.403777036823</v>
      </c>
      <c r="S32">
        <f t="shared" si="10"/>
        <v>33354.363399333139</v>
      </c>
      <c r="T32">
        <f t="shared" si="10"/>
        <v>30018.927059399823</v>
      </c>
      <c r="U32">
        <f t="shared" si="10"/>
        <v>27017.03435345984</v>
      </c>
      <c r="V32">
        <f t="shared" si="10"/>
        <v>24315.330918113854</v>
      </c>
      <c r="W32">
        <f t="shared" si="10"/>
        <v>21883.797826302467</v>
      </c>
      <c r="X32">
        <f t="shared" si="10"/>
        <v>19695.41804367222</v>
      </c>
      <c r="Y32">
        <f t="shared" si="10"/>
        <v>17725.876239304998</v>
      </c>
      <c r="Z32">
        <f t="shared" si="10"/>
        <v>15953.288615374498</v>
      </c>
      <c r="AA32">
        <f t="shared" si="10"/>
        <v>14357.959753837049</v>
      </c>
      <c r="AB32">
        <f t="shared" si="10"/>
        <v>12922.163778453345</v>
      </c>
      <c r="AC32">
        <f t="shared" si="10"/>
        <v>11629.947400608011</v>
      </c>
      <c r="AD32">
        <f t="shared" si="10"/>
        <v>10466.952660547209</v>
      </c>
      <c r="AE32">
        <f t="shared" si="10"/>
        <v>9420.2573944924879</v>
      </c>
      <c r="AF32">
        <f t="shared" si="10"/>
        <v>8478.2316550432388</v>
      </c>
    </row>
    <row r="33" spans="1:32" x14ac:dyDescent="0.25">
      <c r="A33" t="s">
        <v>15</v>
      </c>
      <c r="B33">
        <v>200000</v>
      </c>
      <c r="C33">
        <f>B33+(B31*$B$35)</f>
        <v>220000</v>
      </c>
      <c r="D33">
        <f t="shared" ref="D33:AF34" si="11">C33+(C31*$B$35)</f>
        <v>238000</v>
      </c>
      <c r="E33">
        <f t="shared" si="11"/>
        <v>254200</v>
      </c>
      <c r="F33">
        <f t="shared" si="11"/>
        <v>268780</v>
      </c>
      <c r="G33">
        <f t="shared" si="11"/>
        <v>281902</v>
      </c>
      <c r="H33">
        <f t="shared" si="11"/>
        <v>293711.8</v>
      </c>
      <c r="I33">
        <f t="shared" si="11"/>
        <v>304340.62</v>
      </c>
      <c r="J33">
        <f t="shared" si="11"/>
        <v>313906.55800000002</v>
      </c>
      <c r="K33">
        <f t="shared" si="11"/>
        <v>322515.90220000001</v>
      </c>
      <c r="L33">
        <f t="shared" si="11"/>
        <v>330264.31198</v>
      </c>
      <c r="M33">
        <f t="shared" si="11"/>
        <v>337237.88078200002</v>
      </c>
      <c r="N33">
        <f t="shared" si="11"/>
        <v>343514.09270380001</v>
      </c>
      <c r="O33">
        <f t="shared" si="11"/>
        <v>349162.68343342002</v>
      </c>
      <c r="P33">
        <f t="shared" si="11"/>
        <v>354246.41509007802</v>
      </c>
      <c r="Q33">
        <f t="shared" si="11"/>
        <v>358821.77358107024</v>
      </c>
      <c r="R33">
        <f t="shared" si="11"/>
        <v>362939.59622296324</v>
      </c>
      <c r="S33">
        <f t="shared" si="11"/>
        <v>366645.63660066691</v>
      </c>
      <c r="T33">
        <f t="shared" si="11"/>
        <v>369981.07294060022</v>
      </c>
      <c r="U33">
        <f t="shared" si="11"/>
        <v>372982.96564654022</v>
      </c>
      <c r="V33">
        <f t="shared" si="11"/>
        <v>375684.66908188618</v>
      </c>
      <c r="W33">
        <f t="shared" si="11"/>
        <v>378116.20217369759</v>
      </c>
      <c r="X33">
        <f t="shared" si="11"/>
        <v>380304.58195632783</v>
      </c>
      <c r="Y33">
        <f t="shared" si="11"/>
        <v>382274.12376069505</v>
      </c>
      <c r="Z33">
        <f t="shared" si="11"/>
        <v>384046.71138462552</v>
      </c>
      <c r="AA33">
        <f t="shared" si="11"/>
        <v>385642.04024616297</v>
      </c>
      <c r="AB33">
        <f t="shared" si="11"/>
        <v>387077.83622154669</v>
      </c>
      <c r="AC33">
        <f t="shared" si="11"/>
        <v>388370.05259939202</v>
      </c>
      <c r="AD33">
        <f t="shared" si="11"/>
        <v>389533.04733945284</v>
      </c>
      <c r="AE33">
        <f t="shared" si="11"/>
        <v>390579.74260550755</v>
      </c>
      <c r="AF33">
        <f t="shared" si="11"/>
        <v>391521.7683449568</v>
      </c>
    </row>
    <row r="34" spans="1:32" x14ac:dyDescent="0.25">
      <c r="A34" t="s">
        <v>16</v>
      </c>
      <c r="B34">
        <v>200000</v>
      </c>
      <c r="C34">
        <f>B34+(B32*$B$35)</f>
        <v>220000</v>
      </c>
      <c r="D34">
        <f t="shared" si="11"/>
        <v>238000</v>
      </c>
      <c r="E34">
        <f t="shared" si="11"/>
        <v>254200</v>
      </c>
      <c r="F34">
        <f t="shared" si="11"/>
        <v>268780</v>
      </c>
      <c r="G34">
        <f t="shared" si="11"/>
        <v>281902</v>
      </c>
      <c r="H34">
        <f t="shared" si="11"/>
        <v>293711.8</v>
      </c>
      <c r="I34">
        <f t="shared" si="11"/>
        <v>304340.62</v>
      </c>
      <c r="J34">
        <f t="shared" si="11"/>
        <v>313906.55800000002</v>
      </c>
      <c r="K34">
        <f t="shared" si="11"/>
        <v>322515.90220000001</v>
      </c>
      <c r="L34">
        <f t="shared" si="11"/>
        <v>330264.31198</v>
      </c>
      <c r="M34">
        <f t="shared" si="11"/>
        <v>337237.88078200002</v>
      </c>
      <c r="N34">
        <f t="shared" si="11"/>
        <v>343514.09270380001</v>
      </c>
      <c r="O34">
        <f t="shared" si="11"/>
        <v>349162.68343342002</v>
      </c>
      <c r="P34">
        <f t="shared" si="11"/>
        <v>354246.41509007802</v>
      </c>
      <c r="Q34">
        <f t="shared" si="11"/>
        <v>358821.77358107024</v>
      </c>
      <c r="R34">
        <f t="shared" si="11"/>
        <v>362939.59622296324</v>
      </c>
      <c r="S34">
        <f t="shared" si="11"/>
        <v>366645.63660066691</v>
      </c>
      <c r="T34">
        <f t="shared" si="11"/>
        <v>369981.07294060022</v>
      </c>
      <c r="U34">
        <f t="shared" si="11"/>
        <v>372982.96564654022</v>
      </c>
      <c r="V34">
        <f t="shared" si="11"/>
        <v>375684.66908188618</v>
      </c>
      <c r="W34">
        <f t="shared" si="11"/>
        <v>378116.20217369759</v>
      </c>
      <c r="X34">
        <f t="shared" si="11"/>
        <v>380304.58195632783</v>
      </c>
      <c r="Y34">
        <f t="shared" si="11"/>
        <v>382274.12376069505</v>
      </c>
      <c r="Z34">
        <f t="shared" si="11"/>
        <v>384046.71138462552</v>
      </c>
      <c r="AA34">
        <f t="shared" si="11"/>
        <v>385642.04024616297</v>
      </c>
      <c r="AB34">
        <f t="shared" si="11"/>
        <v>387077.83622154669</v>
      </c>
      <c r="AC34">
        <f t="shared" si="11"/>
        <v>388370.05259939202</v>
      </c>
      <c r="AD34">
        <f t="shared" si="11"/>
        <v>389533.04733945284</v>
      </c>
      <c r="AE34">
        <f t="shared" si="11"/>
        <v>390579.74260550755</v>
      </c>
      <c r="AF34">
        <f t="shared" si="11"/>
        <v>391521.7683449568</v>
      </c>
    </row>
    <row r="35" spans="1:32" x14ac:dyDescent="0.25">
      <c r="A35" t="s">
        <v>11</v>
      </c>
      <c r="B35">
        <v>0.1</v>
      </c>
    </row>
    <row r="36" spans="1:32" x14ac:dyDescent="0.25">
      <c r="A36" t="s">
        <v>10</v>
      </c>
      <c r="B36">
        <v>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2017-01-09T05:43:18Z</dcterms:modified>
</cp:coreProperties>
</file>