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10" windowWidth="18915" windowHeight="10530" firstSheet="4" activeTab="5"/>
  </bookViews>
  <sheets>
    <sheet name="ALCATEL" sheetId="1" state="hidden" r:id="rId1"/>
    <sheet name="Hoja10" sheetId="2" state="hidden" r:id="rId2"/>
    <sheet name="NEC (2)" sheetId="5" state="hidden" r:id="rId3"/>
    <sheet name="Hoja4" sheetId="4" state="hidden" r:id="rId4"/>
    <sheet name="FrontPage SC" sheetId="9" r:id="rId5"/>
    <sheet name="FORMULAS KPI SOC" sheetId="13" r:id="rId6"/>
    <sheet name="ANEXO 1" sheetId="14" r:id="rId7"/>
    <sheet name="Control de Cambios SC" sheetId="10" r:id="rId8"/>
    <sheet name="Hoja1" sheetId="8" state="hidden" r:id="rId9"/>
  </sheets>
  <definedNames>
    <definedName name="_xlnm.Print_Area" localSheetId="7">'Control de Cambios SC'!$B$1:$G$55</definedName>
    <definedName name="_xlnm.Print_Area" localSheetId="5">'FORMULAS KPI SOC'!$A$1:$H$20</definedName>
    <definedName name="_xlnm.Print_Area" localSheetId="4">'FrontPage SC'!$A$1:$D$40</definedName>
    <definedName name="_xlnm.Print_Area" localSheetId="2">'NEC (2)'!$A$1:$X$137</definedName>
  </definedNames>
  <calcPr calcId="145621"/>
</workbook>
</file>

<file path=xl/calcChain.xml><?xml version="1.0" encoding="utf-8"?>
<calcChain xmlns="http://schemas.openxmlformats.org/spreadsheetml/2006/main">
  <c r="D12" i="5"/>
  <c r="D13"/>
  <c r="D14"/>
  <c r="D16"/>
  <c r="D17"/>
  <c r="D18"/>
  <c r="D19"/>
  <c r="D20"/>
  <c r="D21"/>
  <c r="D23"/>
  <c r="D24"/>
  <c r="D25"/>
  <c r="D26"/>
  <c r="D27"/>
  <c r="D29"/>
  <c r="D30"/>
  <c r="D11"/>
  <c r="L23" i="4"/>
  <c r="K23"/>
  <c r="C35" i="1"/>
  <c r="C34"/>
  <c r="C33"/>
  <c r="C32"/>
  <c r="C31"/>
  <c r="C30"/>
  <c r="C29"/>
  <c r="C28"/>
  <c r="C27"/>
  <c r="C24"/>
  <c r="C23"/>
  <c r="C21"/>
  <c r="C20"/>
  <c r="C19"/>
  <c r="C18"/>
  <c r="C17"/>
  <c r="C16"/>
  <c r="C15"/>
  <c r="C12"/>
  <c r="C11"/>
</calcChain>
</file>

<file path=xl/sharedStrings.xml><?xml version="1.0" encoding="utf-8"?>
<sst xmlns="http://schemas.openxmlformats.org/spreadsheetml/2006/main" count="489" uniqueCount="228">
  <si>
    <t>DIRECCION DE INGENIERIA Y CALIDAD DE RED
SUBDIRECCION DE SOPORTE A INGENIERIA Y CALIDAD DE RED
DEPARTAMENTO DE EVALUACION Y ANALISIS DEL DESEMPEÑO DE LA RED</t>
  </si>
  <si>
    <t>INDICE SEMANAL</t>
  </si>
  <si>
    <t>QI</t>
  </si>
  <si>
    <t>ACCESIBILIDAD CS</t>
  </si>
  <si>
    <t>ACCESIBILIDAD 
PS</t>
  </si>
  <si>
    <t>RETENEBILIDAD
 CS</t>
  </si>
  <si>
    <t>RETENEBILIDAD
 PS</t>
  </si>
  <si>
    <t>DISPONIBILIDAD</t>
  </si>
  <si>
    <t>DROPS CS</t>
  </si>
  <si>
    <t>DROPS PS</t>
  </si>
  <si>
    <t>TRAFICO</t>
  </si>
  <si>
    <t>THROUGHPUT 
UL MAX (Kbps)</t>
  </si>
  <si>
    <t>THROUGHPUT 
DL MAX (Kbps)</t>
  </si>
  <si>
    <t>CONGESTION 
%</t>
  </si>
  <si>
    <t>USUSARIOS
ATACHADOS</t>
  </si>
  <si>
    <t>HO FENTO&amp;FENTO</t>
  </si>
  <si>
    <t>HO FENTO&amp;3G</t>
  </si>
  <si>
    <t>HO 3G&amp;FENTO</t>
  </si>
  <si>
    <t>PAGING 
%</t>
  </si>
  <si>
    <t>NOMBRE DEL PROYECTO</t>
  </si>
  <si>
    <t>AEROPUERTO INTERNACIONAL DE LA CIUDAD DE MEXICO</t>
  </si>
  <si>
    <t>-</t>
  </si>
  <si>
    <t>BANCO INTERACCIONES</t>
  </si>
  <si>
    <t>CARLOS ROJAS ROTOPLAS</t>
  </si>
  <si>
    <t>COCA COLA FEMSA</t>
  </si>
  <si>
    <t>CORCIALIZADORA FARMACEUTICA CHIAPAS</t>
  </si>
  <si>
    <t>EDUARDO MORONES MOTOROLA</t>
  </si>
  <si>
    <t>ERNST &amp; YOUNG ANTARA</t>
  </si>
  <si>
    <t>FIRST DATA</t>
  </si>
  <si>
    <t>FRANCISCO JAVIER SALAS</t>
  </si>
  <si>
    <t>GRUPO ALPHA SIMET</t>
  </si>
  <si>
    <t>HAVAS MEDIA TORRE ESMERALDA</t>
  </si>
  <si>
    <t>HAVAS MEDIA TORRE GOR</t>
  </si>
  <si>
    <t>HOGARES UNION</t>
  </si>
  <si>
    <t>INSTITUTO NACIONAL DE MIGRACION</t>
  </si>
  <si>
    <t>MABAS FLETES Y TRANSPORTES</t>
  </si>
  <si>
    <t>MONICA SORIANO FLORES</t>
  </si>
  <si>
    <t>NUTRIGO IXTLAHUACA</t>
  </si>
  <si>
    <t>NUTRIGO KINGTEK</t>
  </si>
  <si>
    <t>RAPISCAN SYSTEMS</t>
  </si>
  <si>
    <t>SANBORNS VALLE DORADO</t>
  </si>
  <si>
    <t>SECRETARIA DE RELACIONES EXTERIORES</t>
  </si>
  <si>
    <t>SOCIEDAD OPERADORA DE MICROFIN</t>
  </si>
  <si>
    <t>SULZER PUMPS</t>
  </si>
  <si>
    <t>UNLP DE MEXICO</t>
  </si>
  <si>
    <t>WALMART LAGRANGE</t>
  </si>
  <si>
    <t>Principales KPI</t>
  </si>
  <si>
    <t>Principales PI</t>
  </si>
  <si>
    <t>INFRAESTRUCTURA SEMANA 6</t>
  </si>
  <si>
    <t>REGION</t>
  </si>
  <si>
    <t>PROYECTO</t>
  </si>
  <si>
    <t># FEMTOCELDAS</t>
  </si>
  <si>
    <t>ING HIPOTECARIA</t>
  </si>
  <si>
    <t>TURNER INTERNACIONAL</t>
  </si>
  <si>
    <t>Total</t>
  </si>
  <si>
    <t>Fecha</t>
  </si>
  <si>
    <t>Nombre</t>
  </si>
  <si>
    <t>ACCESIBILIDAD PS</t>
  </si>
  <si>
    <t>rete cs</t>
  </si>
  <si>
    <t>RETENEBILIDAD PS</t>
  </si>
  <si>
    <t>AVAILABILITY</t>
  </si>
  <si>
    <t>trafico con formula</t>
  </si>
  <si>
    <t>contador</t>
  </si>
  <si>
    <t>THR UL</t>
  </si>
  <si>
    <t>THR MAX POR PORYECTO</t>
  </si>
  <si>
    <t>CONGESTION CS</t>
  </si>
  <si>
    <t>USUARIOS SIMULTANEOS</t>
  </si>
  <si>
    <t>CS PAGING</t>
  </si>
  <si>
    <t>total</t>
  </si>
  <si>
    <t>ACCESIBILIDAD 
CS</t>
  </si>
  <si>
    <t>RETENEBILIDAD 
CS</t>
  </si>
  <si>
    <t>RETENEBILIDAD 
PS</t>
  </si>
  <si>
    <t>MAX DATA VOLUME  
DL (Mbps)</t>
  </si>
  <si>
    <t>MAX DATA VOLUME  
UL (Mbps)</t>
  </si>
  <si>
    <t>CONGESTION</t>
  </si>
  <si>
    <t>FEMTO TO 
FEMTO CS</t>
  </si>
  <si>
    <t>FEMTO TO 
FEMTO PS</t>
  </si>
  <si>
    <t>FEMTO TO 
3G</t>
  </si>
  <si>
    <t>PAGING</t>
  </si>
  <si>
    <t>ALTA RENDIMIENTOS DE SERVICIO 
INTELIGENTES SA DE CV (Poniente)</t>
  </si>
  <si>
    <t>ALTA RENDIMIENTOS DE SERVICIO INTELIGENTES SA DE CV (Zapata)</t>
  </si>
  <si>
    <t>APARATOS ELECTRICOS 
VON HAUCKE</t>
  </si>
  <si>
    <t>AT KEARNEY</t>
  </si>
  <si>
    <t>BAZAR ELECTRONICO SATELITE</t>
  </si>
  <si>
    <t>BURNDY PRODUCTS MEXICO</t>
  </si>
  <si>
    <t>CH2MHILL</t>
  </si>
  <si>
    <t>CIBANCO</t>
  </si>
  <si>
    <t>CINETRASNFORMER</t>
  </si>
  <si>
    <t>COMERCIAL MOPEK</t>
  </si>
  <si>
    <t>DICA</t>
  </si>
  <si>
    <t>FORRAJES</t>
  </si>
  <si>
    <t>GAMA COSMETICS</t>
  </si>
  <si>
    <t>GEMALTO</t>
  </si>
  <si>
    <t>GLOBALBOOK</t>
  </si>
  <si>
    <t>GUNDERSON CONCARRIL</t>
  </si>
  <si>
    <t>HPP SYSTEMS</t>
  </si>
  <si>
    <t>QUALCOM</t>
  </si>
  <si>
    <t>TEQUILAS LA DOÑA</t>
  </si>
  <si>
    <t>INFRAESTRUCTURA SEMANA 8</t>
  </si>
  <si>
    <t>NECSA</t>
  </si>
  <si>
    <t>ALTA RENDIMIENTOS DE SERVICIO INTELIGENTES SA DE CV</t>
  </si>
  <si>
    <t>APARATOS ELECTRICOS VON HAUCKE</t>
  </si>
  <si>
    <t>CENTER PONIENTE</t>
  </si>
  <si>
    <t>CI BANCO</t>
  </si>
  <si>
    <t>CORPORACION NACIONAL DE RADIOTERMINACION</t>
  </si>
  <si>
    <t>GLOBALBOOK GUADALAJARA</t>
  </si>
  <si>
    <t>HPP</t>
  </si>
  <si>
    <t>Proyecto</t>
  </si>
  <si>
    <t>RETENEBILIDAD_CS</t>
  </si>
  <si>
    <t>CS DROPS</t>
  </si>
  <si>
    <t>PS DROPS</t>
  </si>
  <si>
    <t>trafico erlangs</t>
  </si>
  <si>
    <t>DATA VOLUME UL</t>
  </si>
  <si>
    <t>DATA VOLUME DL</t>
  </si>
  <si>
    <t>CONGESTION %</t>
  </si>
  <si>
    <t>FEMTO TO FEMTO CS</t>
  </si>
  <si>
    <t>FEMTO TO FEMTO PS</t>
  </si>
  <si>
    <t>FEMTO TO 3G</t>
  </si>
  <si>
    <t>PAGING %</t>
  </si>
  <si>
    <t>REQUEST CALL TIME</t>
  </si>
  <si>
    <t>USUARIOS
ATACHADOS</t>
  </si>
  <si>
    <t>FORRAJES SEMILLAS Y ALIMENTOS SA DE CV</t>
  </si>
  <si>
    <t>CENTER ZAPATA</t>
  </si>
  <si>
    <t>FEMTOCELDAS</t>
  </si>
  <si>
    <t>SUCURSAL</t>
  </si>
  <si>
    <t>ELEMENTO</t>
  </si>
  <si>
    <t>RELEASE</t>
  </si>
  <si>
    <t>FORMULA</t>
  </si>
  <si>
    <t>ACCESIBILIDAD</t>
  </si>
  <si>
    <t>ALCATEL</t>
  </si>
  <si>
    <t>MOVILIDAD</t>
  </si>
  <si>
    <t>DATOS 4/03/13</t>
  </si>
  <si>
    <t>TELCEL</t>
  </si>
  <si>
    <t>Ing. Juan Mauricio Vega Mendoza</t>
  </si>
  <si>
    <t>Subdirector de Soporte a Ingeniería Calidad de Red</t>
  </si>
  <si>
    <t>Ing. Daniel De Regil Lopez</t>
  </si>
  <si>
    <t xml:space="preserve">Jefe de Servicio de Datos y Valor Agregado  
</t>
  </si>
  <si>
    <t>ACTUALZACION</t>
  </si>
  <si>
    <t>INICIAL</t>
  </si>
  <si>
    <t>CONTADORES</t>
  </si>
  <si>
    <r>
      <t xml:space="preserve">FORMULARIO SPIDER CLOUD
</t>
    </r>
    <r>
      <rPr>
        <b/>
        <sz val="20"/>
        <rFont val="Arial"/>
        <family val="2"/>
      </rPr>
      <t>Services Node</t>
    </r>
  </si>
  <si>
    <t>KPI TELCEL</t>
  </si>
  <si>
    <t>KPI SPIDERCLOUD</t>
  </si>
  <si>
    <t>KPI INTERMEDIO</t>
  </si>
  <si>
    <t>Voice Call Setup Success Rate (RRC+RAB)</t>
  </si>
  <si>
    <t>CS Call Setup Success Rate</t>
  </si>
  <si>
    <t>PS (including HSPA RRC + RAB Setup Success Rate)</t>
  </si>
  <si>
    <t xml:space="preserve">PS Call Setup Success Rate </t>
  </si>
  <si>
    <t>Voice Call Retainability incomming (macro to femto)</t>
  </si>
  <si>
    <t>Inter-UMTS Multi-RAB Hand-In Preparation Failures from the Core Network</t>
  </si>
  <si>
    <t>SCE_HI.NumCNFailCSPS.sum</t>
  </si>
  <si>
    <t>Voice Call Retainability Outcomming (Femto to 3G macro</t>
  </si>
  <si>
    <t>CS Outgoing InterRNC Handover Failure Rate</t>
  </si>
  <si>
    <t>SHO Addition Success Rate</t>
  </si>
  <si>
    <t>Voice Call Retainability Intra (Femto to 2G Macro</t>
  </si>
  <si>
    <t>CS Outgoing InterRAT Handover Failure Rate</t>
  </si>
  <si>
    <t>DL WCDMA User Troughput</t>
  </si>
  <si>
    <t>Total UMTS Downlink Throughput</t>
  </si>
  <si>
    <t>UL WCDMA User Troughput</t>
  </si>
  <si>
    <t>Total UMTS Uplink Throughput</t>
  </si>
  <si>
    <t>PS(including HSPA  Retainibility Intra (Radio Node to Radio Node)</t>
  </si>
  <si>
    <t>AMR Voice Call setup success rate during Interactive 64/64 call</t>
  </si>
  <si>
    <t>AMR Voice Call setup Success Rate during HSPA Call (MultiRAB)</t>
  </si>
  <si>
    <t>INTEGRIDAD</t>
  </si>
  <si>
    <t>RETENCION</t>
  </si>
  <si>
    <t>( 100- ( Sce_Rab_Rel_Dropcsvoice_Sum   / Sce_Rab_Succestabcs_Conv )  )</t>
  </si>
  <si>
    <t>DROP CS</t>
  </si>
  <si>
    <t>DROP PS</t>
  </si>
  <si>
    <t>100 *  ( Sce_Rab_Rel_Dropps_Sum -  ( Sce_Iucell_Attconnrelrequtranps_Relocationtriggered+ Sce_Iu_Attconnrelrequtranps_Utrangeneratedreason2 + Sce_Iu_Attconnrelrequtranps_Userinactivity + Sce_Iu_Attconnrelrequtranps_Ueorigsigconnrelease + Sce_Iu_Attconnrelrequtranps_Radioconnectionwithuelost )  )  / Sce_Rab_Succestabps_Sum</t>
  </si>
  <si>
    <t>DROP RATE CS</t>
  </si>
  <si>
    <t>DROP RATE PS</t>
  </si>
  <si>
    <t>AVAILABILITY SERVICES NODE</t>
  </si>
  <si>
    <t xml:space="preserve">AVAILABILITY </t>
  </si>
  <si>
    <t>100 * ( Sce_Iu_Coreconnectdurationcs   /   granularity period)</t>
  </si>
  <si>
    <t>DATA VOLUME</t>
  </si>
  <si>
    <t>Total UMTS Downlink Traffic Volume</t>
  </si>
  <si>
    <t>Total UMTS Uplink Traffic Volume</t>
  </si>
  <si>
    <t>SCE_ RLC.NbrBytesSent.AM</t>
  </si>
  <si>
    <t>SCE_ RLC.NbrBytesReceived.AM</t>
  </si>
  <si>
    <t>TRAFICO ERLANG</t>
  </si>
  <si>
    <t>TRAFICO VOZ</t>
  </si>
  <si>
    <t>CS Traffic Volume</t>
  </si>
  <si>
    <t>Sce_Nas_Calldurationcs_Sum/3600</t>
  </si>
  <si>
    <t xml:space="preserve">CS SRB Drop Rate </t>
  </si>
  <si>
    <t>100 x ((SCE_RRC.ConnSRBDrop.CS) /
(SCE_RRC.SuccConnEstab.OrigConvCall + SCE_RRC.SuccConnEstab.TermConvCall +
SCE_RRC.SuccConnEstab.Emergency))</t>
  </si>
  <si>
    <t>Observaciones: Se realiza cambio de la formula por recomendación de Mauricio Valdivia 
de CS SRB Drop Rate por CS Call Drop Rate</t>
  </si>
  <si>
    <t>Fecha: 02/12/14</t>
  </si>
  <si>
    <t>Estatus: APLICADA</t>
  </si>
  <si>
    <t>100 x (SCE_RAB.Rel.DropCSVoice.sum /
SCE_RAB.SuccEstabCS.Conv)</t>
  </si>
  <si>
    <t xml:space="preserve">Observaciones: </t>
  </si>
  <si>
    <t xml:space="preserve">Fecha: </t>
  </si>
  <si>
    <t xml:space="preserve">Estatus: </t>
  </si>
  <si>
    <t>Voice Call Retainability intra (Radio Node to Radio Node)</t>
  </si>
  <si>
    <t>100  *  (Sce_Sho_Succrladdueside /
Sce_Sho_Attrladdueside)</t>
  </si>
  <si>
    <t>100  * 
((Sce_Rrc_Succconnestab_Origstrmcall + Sce_Rrc_Succconnestab_Origintactcall +
Sce_Rrc_Succconnestab_Origbgrdcall + Sce_Rrc_Attconnestab_Origsubscrtrafficcall +
Sce_Rrc_Succconnestab_Orighipriosign + Sce_Rrc_Succconnestab_Callreestab +
Sce_Rrc_Succconnestab_Termhipriosign + Sce_Rrc_Succconnestab_Termcauseunknown
+ Sce_Rrc_Succconnestab_Termstrmcall + Sce_Rrc_Succconnestab_Termintactcall +
Sce_Rrc_Succconnestab_Termbgrdcall)  / ((Sce_Rrc_Attconnestab_Origstrmcall +
Sce_Rrc_Attconnestab_Origintactcall + Sce_Rrc_Attconnestab_Origbgrdcall +
Sce_Rrc_Attconnestab_Origsubscrtrafficcall + Sce_Rrc_Attconnestab_Orighipriosign +
Sce_Rrc_Attconnestab_Callreestab + Sce_Rrc_Attconnestab_Termhipriosign +
Sce_Rrc_Attconnestab_Termcauseunknown + Sce_Rrc_Attconnestab_Termstrmcall +
Sce_Rrc_Attconnestab_Termintactcall + Sce_Rrc_Attconnestab_Termbgrdcall) -
(Sce_Rrc_Dupattconnestab_Origstrmcall + Sce_Rrc_Dupattconnestab_Origintactcall + Sce_Rrc_Dupattconnestab_Origbgrdcall +
Sce_Rrc_Dupattconnestab_Origsubscrtrafficcall +
Sce_Rrc_Dupattconnestab_Orighipriosign + Sce_Rrc_Dupattconnestab_Callreestab +
Sce_Rrc_Dupattconnestab_Termhipriosign +
Sce_Rrc_Dupattconnestab_Termcauseunknown +
Sce_Rrc_Dupattconnestab_Termstrmcall + Sce_Rrc_Dupattconnestab_Termintactcall +
Sce_Rrc_Dupattconnestab_Termbgrdcall)))</t>
  </si>
  <si>
    <t xml:space="preserve">100 *  ( PS_RRC_Connection_Establishment_Success_Rate_PS_RCESR  *  (1- PS_SRB_Drop_Rate_PS_SDR)  *  PS_RAB_Establishment_Success_Rate_S_RESR ) </t>
  </si>
  <si>
    <t>Observaciones: Se realiza cambio por recomendación del proveedor (Alfred Gnaedig)</t>
  </si>
  <si>
    <t>Fecha: 15/12/2014</t>
  </si>
  <si>
    <t>PS Call Setup Success Rate (Release 4.1)</t>
  </si>
  <si>
    <t xml:space="preserve">100 *  ( PS_RRC_Connection_Establishment_Success_Rate_PS_RCESR  *  (1- PS_SRB_Drop_Rate_PS_SDR)  *  PS_RAB_Establishment_Success_Rate_S_RESR ) 
</t>
  </si>
  <si>
    <t>R 4.1</t>
  </si>
  <si>
    <t>Ing Mauricio Valdivia Rojas</t>
  </si>
  <si>
    <t>HOMOLOGACION FORMULAS SPIDER CLOUD SOC</t>
  </si>
  <si>
    <t>HOMOLOGACION FORMULAS SPIDER CLOUD PI's</t>
  </si>
  <si>
    <t>Ing. Luis Sanchéz Elguero</t>
  </si>
  <si>
    <t>Proyect Manager</t>
  </si>
  <si>
    <t>Version 4.1</t>
  </si>
  <si>
    <t>Phase 1 : Network  KPIs, PI's</t>
  </si>
  <si>
    <t>Ing Victor Alfredo Bazaldua Hernández</t>
  </si>
  <si>
    <t>Jefe del Departamento de Evaluación</t>
  </si>
  <si>
    <t>y Analisis del Desempeño de la Red</t>
  </si>
  <si>
    <t>Gerencia de Ingeniería, Tráfico  y Evaluación del Desempeño de la Red.</t>
  </si>
  <si>
    <t>Ingeniería RF
Spider Cloud</t>
  </si>
  <si>
    <t xml:space="preserve">Ing. Victor Mendoza Corona </t>
  </si>
  <si>
    <r>
      <rPr>
        <b/>
        <sz val="24"/>
        <color indexed="8"/>
        <rFont val="Calibri"/>
        <family val="2"/>
      </rPr>
      <t>CS Successful RRC Connection Establishment Rate</t>
    </r>
    <r>
      <rPr>
        <sz val="24"/>
        <color indexed="8"/>
        <rFont val="Calibri"/>
        <family val="2"/>
      </rPr>
      <t xml:space="preserve"> = 100 x
((SCE_RRC.SuccConnEstab.OrigConvCall + SCE_RRC.SuccConnEstab.TermConvCall +
SCE_RRC.SuccConnEstab.Emergency) / ((SCE_RRC.AttConnEstab.OrigConvCall +
SCE_RRC.AttConnEstab.TermConvCall + SCE_RRC.AttConnEstab.Emergency) –
(SCE_RRC.DupAttConnEstab.OrigConvCall + SCE_RRC.DupAttConnEstab.TermConvCall +
SCE_RRC.DupAttConnEstab.Emergency)))
PS_RESR = Sce_Rab_Succestabps_Sum/ Sce_Rab_Attestabps_Sum
PS_SDR = Sce_Rrc_Connsrbdrop_Ps / ( Sce_Rrc_Succconnestab_Origintactcall + Sce_Rrc_Succconnestab_Origbgrdcall + Sce_Rrc_Succconnestab_Origsubscrtrafficcall + Sce_Rrc_Succconnestab_Orighipriosign + Sce_Rrc_Succconnestab_Termhipriosign + Sce_Rrc_Succconnestab_Termstrmcall
+ Sce_Rrc_Succconnestab_Termintactcall+ Sce_Rrc_Succconnestab_Termbgrdcall )</t>
    </r>
  </si>
  <si>
    <r>
      <rPr>
        <b/>
        <sz val="26"/>
        <color indexed="8"/>
        <rFont val="Calibri"/>
        <family val="2"/>
      </rPr>
      <t xml:space="preserve">CS Call Setup Success Rate </t>
    </r>
    <r>
      <rPr>
        <sz val="26"/>
        <color indexed="8"/>
        <rFont val="Calibri"/>
        <family val="2"/>
      </rPr>
      <t>= 100 x ((</t>
    </r>
    <r>
      <rPr>
        <b/>
        <sz val="26"/>
        <color indexed="8"/>
        <rFont val="Calibri"/>
        <family val="2"/>
      </rPr>
      <t>CS Successful RRC Connection Establishment Rate</t>
    </r>
    <r>
      <rPr>
        <sz val="26"/>
        <color indexed="8"/>
        <rFont val="Calibri"/>
        <family val="2"/>
      </rPr>
      <t>/
100) x (1 - (</t>
    </r>
    <r>
      <rPr>
        <b/>
        <sz val="26"/>
        <color indexed="8"/>
        <rFont val="Calibri"/>
        <family val="2"/>
      </rPr>
      <t>Standalone CS SRB Drop Rate</t>
    </r>
    <r>
      <rPr>
        <sz val="26"/>
        <color indexed="8"/>
        <rFont val="Calibri"/>
        <family val="2"/>
      </rPr>
      <t>/100)) x (</t>
    </r>
    <r>
      <rPr>
        <b/>
        <sz val="26"/>
        <color indexed="8"/>
        <rFont val="Calibri"/>
        <family val="2"/>
      </rPr>
      <t>CS RAB Establishment Success Rate</t>
    </r>
    <r>
      <rPr>
        <sz val="26"/>
        <color indexed="8"/>
        <rFont val="Calibri"/>
        <family val="2"/>
      </rPr>
      <t>/
100))</t>
    </r>
  </si>
  <si>
    <r>
      <rPr>
        <b/>
        <sz val="26"/>
        <color indexed="8"/>
        <rFont val="Calibri"/>
        <family val="2"/>
      </rPr>
      <t>CS Successful RRC Connection Establishment Rate</t>
    </r>
    <r>
      <rPr>
        <sz val="26"/>
        <color indexed="8"/>
        <rFont val="Calibri"/>
        <family val="2"/>
      </rPr>
      <t xml:space="preserve"> = 100 x
((SCE_RRC.SuccConnEstab.OrigConvCall + SCE_RRC.SuccConnEstab.TermConvCall +
SCE_RRC.SuccConnEstab.Emergency) / ((SCE_RRC.AttConnEstab.OrigConvCall +
SCE_RRC.AttConnEstab.TermConvCall + SCE_RRC.AttConnEstab.Emergency) –
(SCE_RRC.DupAttConnEstab.OrigConvCall + SCE_RRC.DupAttConnEstab.TermConvCall +
SCE_RRC.DupAttConnEstab.Emergency)))
</t>
    </r>
  </si>
  <si>
    <r>
      <rPr>
        <b/>
        <sz val="26"/>
        <color indexed="8"/>
        <rFont val="Calibri"/>
        <family val="2"/>
      </rPr>
      <t>Standalone CS SRB Drop Rate</t>
    </r>
    <r>
      <rPr>
        <sz val="26"/>
        <color indexed="8"/>
        <rFont val="Calibri"/>
        <family val="2"/>
      </rPr>
      <t xml:space="preserve"> = 100 x (SCE_RRC.ConnSRBDrop.CS /
(SCE_RRC.SuccConnEstab.OrigConvCall + SCE_RRC.SuccConnEstab.TermConvCall +
SCE_RRC.SuccConnEstab.Emergency))
</t>
    </r>
  </si>
  <si>
    <r>
      <rPr>
        <b/>
        <sz val="26"/>
        <color theme="1"/>
        <rFont val="Calibri"/>
        <family val="2"/>
        <scheme val="minor"/>
      </rPr>
      <t>PS SRB Drop Rate PS_SDR</t>
    </r>
    <r>
      <rPr>
        <sz val="26"/>
        <color theme="1"/>
        <rFont val="Calibri"/>
        <family val="2"/>
        <scheme val="minor"/>
      </rPr>
      <t xml:space="preserve"> = Sce_Rrc_Connsrbdrop_Ps / ( Sce_Rrc_Succconnestab_Origintactcall + Sce_Rrc_Succconnestab_Origbgrdcall + Sce_Rrc_Succconnestab_Origsubscrtrafficcall + Sce_Rrc_Succconnestab_Orighipriosign + Sce_Rrc_Succconnestab_Termhipriosign + Sce_Rrc_Succconnestab_Termstrmcall
+ Sce_Rrc_Succconnestab_Termintactcall+ Sce_Rrc_Succconnestab_Termbgrdcall + Sce_Rrc_Succconnestab_Termcauseunknown + Sce_Rrc_Succconnestab_Callreestab )</t>
    </r>
  </si>
  <si>
    <r>
      <rPr>
        <b/>
        <sz val="26"/>
        <color indexed="8"/>
        <rFont val="Calibri"/>
        <family val="2"/>
      </rPr>
      <t>CS Outgoing InterRNC Handover Failure Rate</t>
    </r>
    <r>
      <rPr>
        <sz val="26"/>
        <color indexed="8"/>
        <rFont val="Calibri"/>
        <family val="2"/>
      </rPr>
      <t xml:space="preserve"> = 100 x ((Reloc.AttPrepUEInvolCS -
Reloc.SuccCS) / Reloc.AttPrepUEInvolCS)</t>
    </r>
  </si>
  <si>
    <r>
      <rPr>
        <b/>
        <sz val="26"/>
        <color indexed="8"/>
        <rFont val="Calibri"/>
        <family val="2"/>
      </rPr>
      <t>CS Outgoing InterRAT Handover Failure Rate</t>
    </r>
    <r>
      <rPr>
        <sz val="26"/>
        <color indexed="8"/>
        <rFont val="Calibri"/>
        <family val="2"/>
      </rPr>
      <t xml:space="preserve"> = 100 x ((SCE_IRATHO.AttRelocPrepOutCS -
SCE_IRATHO.SuccOutCS)/SCE_IRATHO.AttRelocPrepOutCS)</t>
    </r>
  </si>
  <si>
    <r>
      <rPr>
        <b/>
        <sz val="26"/>
        <color indexed="8"/>
        <rFont val="Calibri"/>
        <family val="2"/>
      </rPr>
      <t>SHO Addition Success Rate</t>
    </r>
    <r>
      <rPr>
        <sz val="26"/>
        <color indexed="8"/>
        <rFont val="Calibri"/>
        <family val="2"/>
      </rPr>
      <t xml:space="preserve"> = 100 x (SCE_SHO.SuccRLAddUESide /
SCE_SHO.AttRLAddUESide)
</t>
    </r>
  </si>
  <si>
    <r>
      <rPr>
        <b/>
        <sz val="26"/>
        <color indexed="8"/>
        <rFont val="Calibri"/>
        <family val="2"/>
      </rPr>
      <t>Total UMTS Downlink Throughput</t>
    </r>
    <r>
      <rPr>
        <sz val="26"/>
        <color indexed="8"/>
        <rFont val="Calibri"/>
        <family val="2"/>
      </rPr>
      <t xml:space="preserve"> = (SCE_ RLC.NbrBytesSent.AM / granularity period)</t>
    </r>
  </si>
  <si>
    <r>
      <rPr>
        <b/>
        <sz val="26"/>
        <color indexed="8"/>
        <rFont val="Calibri"/>
        <family val="2"/>
      </rPr>
      <t>Total UMTS Uplink Throughput</t>
    </r>
    <r>
      <rPr>
        <sz val="26"/>
        <color indexed="8"/>
        <rFont val="Calibri"/>
        <family val="2"/>
      </rPr>
      <t xml:space="preserve"> = (SCE_ RLC.NbrBytesReceived.AM / granularity period)</t>
    </r>
  </si>
  <si>
    <t>OBSERVACIONES</t>
  </si>
  <si>
    <t>La formula no considera el tiempo efectivo de transmisión, pendiente por actualización de formula por Spider Cloud.</t>
  </si>
  <si>
    <t>Nota: Spider Cloud compartirá el ROAD MAP de las actualizaciones por realizar.</t>
  </si>
  <si>
    <r>
      <rPr>
        <b/>
        <sz val="18"/>
        <color indexed="8"/>
        <rFont val="Calibri"/>
        <family val="2"/>
      </rPr>
      <t>PS_RCESR</t>
    </r>
    <r>
      <rPr>
        <sz val="18"/>
        <color indexed="8"/>
        <rFont val="Calibri"/>
        <family val="2"/>
      </rPr>
      <t xml:space="preserve"> = ( Sce_Rrc_Succconnestab_Origstrmcall + Sce_Rrc_Succconnestab_Origintactcall + Sce_Rrc_Succconnestab_Origbgrdcall + Sce_Rrc_Succconnestab_Origsubscrtrafficcall + Sce_Rrc_Succconnestab_Orighipriosign + Sce_Rrc_Succconnestab_Callreestab + Sce_Rrc_Succconnestab_Termhipriosign + Sce_Rrc_Attconnestab_Termcauseunknown + Sce_Rrc_Succconnestab_Termstrmcall + Sce_Rrc_Succconnestab_Termintactcall+ Sce_Rrc_Succconnestab_Termbgrdcall) /((Sce_Rrc_Attconnestab_Origstrmcall + Sce_Rrc_Attconnestab_Origintactcall + Sce_Rrc_Attconnestab_Origbgrdcall + Sce_Rrc_Attconnestab_Origsubscrtrafficcall + Sce_Rrc_Attconnestab_Orighipriosign + Sce_Rrc_Attconnestab_Callreestab + Sce_Rrc_Attconnestab_Termhipriosign + Sce_Rrc_Attconnestab_Termcauseunknown+ Sce_Rrc_Attconnestab_Termstrmcall + Sce_Rrc_Attconnestab_Termintactcall + Sce_Rrc_Attconnestab_Termbgrdcall ) -
( Sce_Rrc_Dupattconnestab_Origstrmcall +  Sce_Rrc_Dupattconnestab_Origintactcall +  Sce_Rrc_Dupattconnestab_Origbgrdcall +  Sce_Rrc_Dupattconnestab_Origsubscrtrafficcall + Sce_Rrc_Dupattconnestab_Orighipriosign + Sce_Rrc_Dupattconnestab_Callreestab + Sce_Rrc_Dupattconnestab_Termhipriosign + Sce_Rrc_Dupattconnestab_Termcauseunknown + Sce_Rrc_Dupattconnestab_Termstrmcall + Sce_Rrc_Dupattconnestab_Termintactcall +  Sce_Rrc_Dupattconnestab_Termbgrdcall ))
</t>
    </r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</si>
</sst>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#,##0;;0"/>
    <numFmt numFmtId="165" formatCode="###0.0;[Red]\-###0.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sz val="12"/>
      <color theme="9" tint="-0.499984740745262"/>
      <name val="Comic Sans MS"/>
      <family val="4"/>
    </font>
    <font>
      <b/>
      <sz val="12"/>
      <color rgb="FF0070C0"/>
      <name val="Comic Sans MS"/>
      <family val="4"/>
    </font>
    <font>
      <b/>
      <sz val="12"/>
      <color theme="3" tint="-0.249977111117893"/>
      <name val="Comic Sans MS"/>
      <family val="4"/>
    </font>
    <font>
      <b/>
      <sz val="12"/>
      <color theme="1"/>
      <name val="Comic Sans MS"/>
      <family val="4"/>
    </font>
    <font>
      <b/>
      <i/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indexed="17"/>
      <name val="Calibri"/>
      <family val="2"/>
    </font>
    <font>
      <sz val="10"/>
      <name val="Arial"/>
      <family val="2"/>
    </font>
    <font>
      <sz val="9"/>
      <color indexed="17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8"/>
      <name val="Calibri"/>
      <family val="2"/>
      <scheme val="minor"/>
    </font>
    <font>
      <sz val="8"/>
      <name val="Arial"/>
      <family val="2"/>
    </font>
    <font>
      <sz val="8"/>
      <color theme="0"/>
      <name val="Comic Sans MS"/>
      <family val="4"/>
    </font>
    <font>
      <sz val="10"/>
      <name val="Helv"/>
    </font>
    <font>
      <b/>
      <sz val="10"/>
      <color indexed="23"/>
      <name val="Helv"/>
    </font>
    <font>
      <sz val="14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MS Sans Serif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u/>
      <sz val="7.5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color indexed="21"/>
      <name val="Arial"/>
      <family val="2"/>
    </font>
    <font>
      <b/>
      <sz val="9"/>
      <name val="Courier"/>
      <family val="3"/>
    </font>
    <font>
      <sz val="9"/>
      <name val="Helv"/>
    </font>
    <font>
      <b/>
      <sz val="18"/>
      <color theme="1"/>
      <name val="Comic Sans MS"/>
      <family val="4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8"/>
      <color rgb="FF0070C0"/>
      <name val="Arial"/>
      <family val="2"/>
    </font>
    <font>
      <sz val="18"/>
      <color theme="0"/>
      <name val="Arial"/>
      <family val="2"/>
    </font>
    <font>
      <b/>
      <sz val="18"/>
      <name val="Arial"/>
      <family val="2"/>
    </font>
    <font>
      <sz val="18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theme="3" tint="-0.249977111117893"/>
      <name val="Arial"/>
      <family val="2"/>
    </font>
    <font>
      <sz val="9"/>
      <color theme="0"/>
      <name val="Comic Sans MS"/>
      <family val="4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sz val="16"/>
      <color theme="0"/>
      <name val="Arial"/>
      <family val="2"/>
    </font>
    <font>
      <b/>
      <sz val="16"/>
      <name val="Arial"/>
      <family val="2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8"/>
      <color rgb="FF68717A"/>
      <name val="Arial"/>
      <family val="2"/>
    </font>
    <font>
      <b/>
      <sz val="18"/>
      <color rgb="FF68717A"/>
      <name val="Arial"/>
      <family val="2"/>
    </font>
    <font>
      <b/>
      <sz val="11"/>
      <name val="Arial"/>
      <family val="2"/>
    </font>
    <font>
      <sz val="12"/>
      <color indexed="8"/>
      <name val="Calibri"/>
      <family val="2"/>
    </font>
    <font>
      <sz val="11"/>
      <name val="Arial"/>
      <family val="2"/>
    </font>
    <font>
      <b/>
      <sz val="2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indexed="8"/>
      <name val="Calibri"/>
      <family val="2"/>
    </font>
    <font>
      <sz val="24"/>
      <color indexed="8"/>
      <name val="Calibri"/>
      <family val="2"/>
    </font>
    <font>
      <sz val="26"/>
      <color theme="1"/>
      <name val="Arial"/>
      <family val="2"/>
    </font>
    <font>
      <b/>
      <sz val="26"/>
      <color theme="1"/>
      <name val="Arial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indexed="8"/>
      <name val="Calibri"/>
      <family val="2"/>
    </font>
    <font>
      <sz val="26"/>
      <color indexed="8"/>
      <name val="Calibri"/>
      <family val="2"/>
    </font>
    <font>
      <b/>
      <sz val="26"/>
      <color rgb="FF000000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b/>
      <sz val="26"/>
      <color rgb="FFFF0000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Arial"/>
      <family val="2"/>
    </font>
    <font>
      <b/>
      <sz val="28"/>
      <color theme="1"/>
      <name val="Calibri"/>
      <family val="2"/>
      <scheme val="minor"/>
    </font>
    <font>
      <sz val="28"/>
      <color rgb="FF000000"/>
      <name val="Calibri"/>
      <family val="2"/>
    </font>
    <font>
      <sz val="28"/>
      <name val="Calibri"/>
      <family val="2"/>
      <scheme val="minor"/>
    </font>
    <font>
      <sz val="28"/>
      <color theme="1"/>
      <name val="Arial"/>
      <family val="2"/>
    </font>
    <font>
      <b/>
      <sz val="28"/>
      <color theme="1"/>
      <name val="Arial"/>
      <family val="2"/>
    </font>
    <font>
      <b/>
      <sz val="28"/>
      <color rgb="FF000000"/>
      <name val="Arial"/>
      <family val="2"/>
    </font>
    <font>
      <sz val="28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36"/>
      <color theme="3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527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164" fontId="23" fillId="0" borderId="0" applyNumberFormat="0" applyFill="0" applyBorder="0" applyProtection="0">
      <alignment horizontal="center"/>
    </xf>
    <xf numFmtId="0" fontId="2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4" fillId="0" borderId="0" applyProtection="0"/>
    <xf numFmtId="0" fontId="25" fillId="0" borderId="0" applyProtection="0"/>
    <xf numFmtId="0" fontId="26" fillId="0" borderId="0" applyNumberFormat="0" applyFont="0" applyFill="0" applyBorder="0" applyAlignment="0" applyProtection="0"/>
    <xf numFmtId="0" fontId="27" fillId="0" borderId="0" applyProtection="0"/>
    <xf numFmtId="0" fontId="28" fillId="0" borderId="0" applyProtection="0"/>
    <xf numFmtId="0" fontId="29" fillId="0" borderId="0" applyProtection="0"/>
    <xf numFmtId="0" fontId="26" fillId="0" borderId="0" applyProtection="0"/>
    <xf numFmtId="38" fontId="20" fillId="3" borderId="0" applyNumberFormat="0" applyBorder="0" applyAlignment="0" applyProtection="0"/>
    <xf numFmtId="0" fontId="30" fillId="0" borderId="0">
      <alignment wrapText="1"/>
    </xf>
    <xf numFmtId="0" fontId="31" fillId="0" borderId="8" applyNumberFormat="0" applyAlignment="0" applyProtection="0">
      <alignment horizontal="left" vertical="center"/>
    </xf>
    <xf numFmtId="0" fontId="31" fillId="0" borderId="2">
      <alignment horizontal="left" vertical="center"/>
    </xf>
    <xf numFmtId="0" fontId="32" fillId="0" borderId="0" applyNumberFormat="0" applyFill="0" applyBorder="0" applyProtection="0">
      <alignment horizontal="center"/>
    </xf>
    <xf numFmtId="0" fontId="33" fillId="0" borderId="0" applyNumberFormat="0" applyFill="0" applyBorder="0" applyAlignment="0" applyProtection="0">
      <alignment vertical="top"/>
      <protection locked="0"/>
    </xf>
    <xf numFmtId="10" fontId="20" fillId="3" borderId="4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165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0" fontId="34" fillId="9" borderId="9" applyNumberFormat="0" applyFont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22" fillId="0" borderId="0"/>
    <xf numFmtId="0" fontId="38" fillId="0" borderId="0">
      <alignment horizontal="right"/>
    </xf>
    <xf numFmtId="49" fontId="35" fillId="0" borderId="0"/>
    <xf numFmtId="0" fontId="39" fillId="0" borderId="0"/>
    <xf numFmtId="0" fontId="58" fillId="0" borderId="0"/>
    <xf numFmtId="0" fontId="34" fillId="0" borderId="0"/>
    <xf numFmtId="0" fontId="64" fillId="0" borderId="0"/>
    <xf numFmtId="0" fontId="15" fillId="0" borderId="0"/>
  </cellStyleXfs>
  <cellXfs count="271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Fill="1"/>
    <xf numFmtId="0" fontId="0" fillId="2" borderId="0" xfId="0" applyFill="1" applyAlignment="1"/>
    <xf numFmtId="0" fontId="0" fillId="0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Fill="1" applyAlignment="1">
      <alignment horizontal="center" vertical="top"/>
    </xf>
    <xf numFmtId="0" fontId="12" fillId="6" borderId="0" xfId="0" applyFont="1" applyFill="1"/>
    <xf numFmtId="2" fontId="13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1"/>
    <xf numFmtId="0" fontId="16" fillId="0" borderId="0" xfId="0" applyFont="1" applyFill="1" applyAlignment="1">
      <alignment horizontal="center"/>
    </xf>
    <xf numFmtId="0" fontId="17" fillId="0" borderId="0" xfId="1" applyFont="1" applyFill="1" applyBorder="1" applyAlignment="1">
      <alignment vertical="center"/>
    </xf>
    <xf numFmtId="2" fontId="18" fillId="0" borderId="0" xfId="1" applyNumberFormat="1" applyFont="1" applyFill="1" applyBorder="1" applyAlignment="1">
      <alignment vertical="center" wrapText="1"/>
    </xf>
    <xf numFmtId="2" fontId="19" fillId="0" borderId="0" xfId="0" applyNumberFormat="1" applyFont="1" applyFill="1" applyBorder="1" applyAlignment="1"/>
    <xf numFmtId="1" fontId="14" fillId="0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Alignment="1">
      <alignment horizontal="center" vertical="center"/>
    </xf>
    <xf numFmtId="3" fontId="18" fillId="0" borderId="0" xfId="1" applyNumberFormat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12" fillId="7" borderId="0" xfId="0" applyFont="1" applyFill="1"/>
    <xf numFmtId="0" fontId="20" fillId="0" borderId="0" xfId="1" applyFont="1"/>
    <xf numFmtId="14" fontId="0" fillId="0" borderId="0" xfId="0" applyNumberFormat="1"/>
    <xf numFmtId="0" fontId="0" fillId="0" borderId="0" xfId="0" applyAlignment="1"/>
    <xf numFmtId="0" fontId="21" fillId="2" borderId="1" xfId="0" applyFont="1" applyFill="1" applyBorder="1" applyAlignment="1">
      <alignment wrapText="1"/>
    </xf>
    <xf numFmtId="0" fontId="41" fillId="8" borderId="4" xfId="0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3" fillId="0" borderId="0" xfId="0" applyFont="1"/>
    <xf numFmtId="0" fontId="43" fillId="0" borderId="0" xfId="0" applyFont="1" applyFill="1" applyAlignment="1"/>
    <xf numFmtId="0" fontId="44" fillId="0" borderId="0" xfId="0" applyFont="1" applyFill="1" applyAlignment="1">
      <alignment horizontal="center"/>
    </xf>
    <xf numFmtId="0" fontId="44" fillId="0" borderId="0" xfId="0" applyFont="1"/>
    <xf numFmtId="0" fontId="44" fillId="0" borderId="0" xfId="0" applyFont="1" applyFill="1" applyAlignment="1"/>
    <xf numFmtId="0" fontId="40" fillId="0" borderId="0" xfId="0" applyFont="1" applyAlignment="1"/>
    <xf numFmtId="0" fontId="45" fillId="3" borderId="0" xfId="0" applyFont="1" applyFill="1" applyAlignment="1">
      <alignment horizontal="center" vertical="center" wrapText="1"/>
    </xf>
    <xf numFmtId="0" fontId="41" fillId="2" borderId="0" xfId="0" applyFont="1" applyFill="1" applyBorder="1"/>
    <xf numFmtId="0" fontId="46" fillId="3" borderId="0" xfId="0" applyFont="1" applyFill="1" applyAlignment="1">
      <alignment horizontal="center" vertical="center" wrapText="1"/>
    </xf>
    <xf numFmtId="0" fontId="47" fillId="2" borderId="1" xfId="0" applyFont="1" applyFill="1" applyBorder="1" applyAlignment="1">
      <alignment wrapText="1"/>
    </xf>
    <xf numFmtId="2" fontId="48" fillId="3" borderId="1" xfId="0" applyNumberFormat="1" applyFont="1" applyFill="1" applyBorder="1" applyAlignment="1">
      <alignment horizontal="center" vertical="center"/>
    </xf>
    <xf numFmtId="2" fontId="48" fillId="0" borderId="2" xfId="0" applyNumberFormat="1" applyFont="1" applyFill="1" applyBorder="1" applyAlignment="1">
      <alignment horizontal="center" vertical="center"/>
    </xf>
    <xf numFmtId="0" fontId="49" fillId="0" borderId="0" xfId="0" applyFont="1"/>
    <xf numFmtId="4" fontId="48" fillId="5" borderId="1" xfId="0" applyNumberFormat="1" applyFont="1" applyFill="1" applyBorder="1" applyAlignment="1">
      <alignment horizontal="center" vertical="center"/>
    </xf>
    <xf numFmtId="0" fontId="49" fillId="0" borderId="0" xfId="0" applyFont="1" applyFill="1"/>
    <xf numFmtId="0" fontId="50" fillId="3" borderId="0" xfId="0" applyFont="1" applyFill="1" applyAlignment="1">
      <alignment horizontal="left" vertical="center" wrapText="1"/>
    </xf>
    <xf numFmtId="0" fontId="51" fillId="3" borderId="0" xfId="0" applyFont="1" applyFill="1" applyAlignment="1">
      <alignment horizontal="center" vertical="center" wrapText="1"/>
    </xf>
    <xf numFmtId="0" fontId="50" fillId="3" borderId="0" xfId="0" applyFont="1" applyFill="1" applyAlignment="1">
      <alignment horizontal="center" vertical="top" wrapText="1"/>
    </xf>
    <xf numFmtId="0" fontId="0" fillId="7" borderId="0" xfId="0" applyFill="1" applyAlignment="1"/>
    <xf numFmtId="0" fontId="9" fillId="3" borderId="0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3" fillId="6" borderId="0" xfId="0" applyFont="1" applyFill="1"/>
    <xf numFmtId="14" fontId="20" fillId="0" borderId="0" xfId="1" applyNumberFormat="1" applyFont="1"/>
    <xf numFmtId="0" fontId="52" fillId="2" borderId="1" xfId="0" applyFont="1" applyFill="1" applyBorder="1" applyAlignment="1">
      <alignment wrapText="1"/>
    </xf>
    <xf numFmtId="0" fontId="52" fillId="2" borderId="2" xfId="0" applyFont="1" applyFill="1" applyBorder="1" applyAlignment="1">
      <alignment wrapText="1"/>
    </xf>
    <xf numFmtId="0" fontId="52" fillId="2" borderId="2" xfId="0" applyFont="1" applyFill="1" applyBorder="1"/>
    <xf numFmtId="0" fontId="53" fillId="8" borderId="4" xfId="0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3" fillId="8" borderId="0" xfId="0" applyFont="1" applyFill="1" applyAlignment="1">
      <alignment horizontal="center" vertical="center"/>
    </xf>
    <xf numFmtId="0" fontId="53" fillId="8" borderId="5" xfId="0" applyFont="1" applyFill="1" applyBorder="1" applyAlignment="1">
      <alignment vertical="center"/>
    </xf>
    <xf numFmtId="0" fontId="53" fillId="8" borderId="6" xfId="0" applyFont="1" applyFill="1" applyBorder="1" applyAlignment="1">
      <alignment vertical="center"/>
    </xf>
    <xf numFmtId="0" fontId="53" fillId="8" borderId="7" xfId="0" applyFont="1" applyFill="1" applyBorder="1" applyAlignment="1">
      <alignment vertical="center"/>
    </xf>
    <xf numFmtId="0" fontId="54" fillId="0" borderId="4" xfId="0" applyFont="1" applyBorder="1" applyAlignment="1">
      <alignment vertical="center" wrapText="1"/>
    </xf>
    <xf numFmtId="0" fontId="54" fillId="0" borderId="4" xfId="0" applyFont="1" applyBorder="1" applyAlignment="1">
      <alignment vertical="center"/>
    </xf>
    <xf numFmtId="0" fontId="54" fillId="0" borderId="4" xfId="0" applyFont="1" applyBorder="1" applyAlignment="1">
      <alignment horizontal="left" vertical="center"/>
    </xf>
    <xf numFmtId="0" fontId="53" fillId="0" borderId="0" xfId="0" applyFont="1" applyFill="1" applyBorder="1" applyAlignment="1">
      <alignment vertical="center"/>
    </xf>
    <xf numFmtId="0" fontId="53" fillId="2" borderId="0" xfId="0" applyFont="1" applyFill="1" applyBorder="1"/>
    <xf numFmtId="2" fontId="53" fillId="8" borderId="0" xfId="0" applyNumberFormat="1" applyFont="1" applyFill="1" applyBorder="1" applyAlignment="1">
      <alignment horizontal="center" vertical="center"/>
    </xf>
    <xf numFmtId="2" fontId="56" fillId="3" borderId="1" xfId="0" applyNumberFormat="1" applyFont="1" applyFill="1" applyBorder="1" applyAlignment="1">
      <alignment horizontal="center" vertical="center"/>
    </xf>
    <xf numFmtId="4" fontId="56" fillId="5" borderId="1" xfId="0" applyNumberFormat="1" applyFont="1" applyFill="1" applyBorder="1" applyAlignment="1">
      <alignment horizontal="center" vertical="center"/>
    </xf>
    <xf numFmtId="4" fontId="56" fillId="0" borderId="1" xfId="0" applyNumberFormat="1" applyFont="1" applyFill="1" applyBorder="1" applyAlignment="1">
      <alignment horizontal="center" vertical="center"/>
    </xf>
    <xf numFmtId="2" fontId="56" fillId="5" borderId="2" xfId="0" applyNumberFormat="1" applyFont="1" applyFill="1" applyBorder="1" applyAlignment="1">
      <alignment horizontal="center" vertical="center"/>
    </xf>
    <xf numFmtId="2" fontId="56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55" fillId="0" borderId="0" xfId="0" applyFont="1" applyFill="1" applyBorder="1"/>
    <xf numFmtId="2" fontId="56" fillId="0" borderId="0" xfId="0" applyNumberFormat="1" applyFont="1" applyFill="1" applyBorder="1" applyAlignment="1">
      <alignment horizontal="center" vertical="center"/>
    </xf>
    <xf numFmtId="4" fontId="56" fillId="0" borderId="2" xfId="0" applyNumberFormat="1" applyFont="1" applyFill="1" applyBorder="1" applyAlignment="1">
      <alignment horizontal="center" vertical="center"/>
    </xf>
    <xf numFmtId="2" fontId="56" fillId="5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55" fillId="2" borderId="4" xfId="0" applyFont="1" applyFill="1" applyBorder="1" applyAlignment="1">
      <alignment wrapText="1"/>
    </xf>
    <xf numFmtId="0" fontId="55" fillId="2" borderId="4" xfId="0" applyFont="1" applyFill="1" applyBorder="1"/>
    <xf numFmtId="0" fontId="55" fillId="2" borderId="4" xfId="0" applyFont="1" applyFill="1" applyBorder="1" applyAlignment="1">
      <alignment vertical="center" wrapText="1"/>
    </xf>
    <xf numFmtId="0" fontId="53" fillId="2" borderId="4" xfId="0" applyFont="1" applyFill="1" applyBorder="1"/>
    <xf numFmtId="0" fontId="58" fillId="0" borderId="0" xfId="1523"/>
    <xf numFmtId="0" fontId="15" fillId="0" borderId="0" xfId="1523" applyFont="1"/>
    <xf numFmtId="0" fontId="60" fillId="0" borderId="0" xfId="1523" applyFont="1" applyAlignment="1"/>
    <xf numFmtId="0" fontId="61" fillId="0" borderId="0" xfId="1523" applyFont="1" applyAlignment="1"/>
    <xf numFmtId="0" fontId="34" fillId="0" borderId="0" xfId="1524"/>
    <xf numFmtId="0" fontId="34" fillId="12" borderId="0" xfId="1524" applyFill="1" applyBorder="1" applyAlignment="1"/>
    <xf numFmtId="0" fontId="34" fillId="0" borderId="0" xfId="1524" applyFill="1" applyBorder="1" applyAlignment="1"/>
    <xf numFmtId="0" fontId="63" fillId="12" borderId="0" xfId="1524" applyFont="1" applyFill="1" applyAlignment="1">
      <alignment horizontal="center" vertical="center"/>
    </xf>
    <xf numFmtId="0" fontId="63" fillId="0" borderId="0" xfId="1524" applyFont="1" applyFill="1" applyAlignment="1"/>
    <xf numFmtId="0" fontId="63" fillId="12" borderId="0" xfId="1524" applyFont="1" applyFill="1" applyAlignment="1">
      <alignment horizontal="center" vertical="center" wrapText="1"/>
    </xf>
    <xf numFmtId="0" fontId="63" fillId="12" borderId="0" xfId="1524" applyFont="1" applyFill="1" applyAlignment="1"/>
    <xf numFmtId="0" fontId="63" fillId="12" borderId="0" xfId="1524" applyFont="1" applyFill="1" applyAlignment="1">
      <alignment horizontal="center" vertical="top" wrapText="1"/>
    </xf>
    <xf numFmtId="0" fontId="63" fillId="0" borderId="0" xfId="1524" applyFont="1" applyFill="1" applyAlignment="1">
      <alignment wrapText="1"/>
    </xf>
    <xf numFmtId="0" fontId="58" fillId="0" borderId="0" xfId="1523" applyFill="1"/>
    <xf numFmtId="0" fontId="15" fillId="0" borderId="0" xfId="1523" applyFont="1" applyFill="1" applyBorder="1"/>
    <xf numFmtId="0" fontId="58" fillId="0" borderId="0" xfId="1523" applyFill="1" applyBorder="1"/>
    <xf numFmtId="0" fontId="34" fillId="0" borderId="0" xfId="1524" applyFill="1"/>
    <xf numFmtId="0" fontId="58" fillId="0" borderId="0" xfId="1523" applyFill="1" applyBorder="1" applyAlignment="1">
      <alignment horizontal="center" vertical="center"/>
    </xf>
    <xf numFmtId="0" fontId="63" fillId="12" borderId="0" xfId="1524" applyFont="1" applyFill="1" applyAlignment="1">
      <alignment vertical="center"/>
    </xf>
    <xf numFmtId="0" fontId="63" fillId="12" borderId="0" xfId="1524" applyFont="1" applyFill="1" applyAlignment="1">
      <alignment wrapText="1"/>
    </xf>
    <xf numFmtId="0" fontId="58" fillId="0" borderId="0" xfId="1523" applyFill="1" applyBorder="1" applyAlignment="1">
      <alignment vertical="center"/>
    </xf>
    <xf numFmtId="0" fontId="63" fillId="0" borderId="0" xfId="1524" applyFont="1" applyFill="1" applyAlignment="1">
      <alignment horizontal="center" vertical="center"/>
    </xf>
    <xf numFmtId="0" fontId="15" fillId="0" borderId="0" xfId="1523" applyFont="1" applyBorder="1" applyAlignment="1">
      <alignment horizontal="center"/>
    </xf>
    <xf numFmtId="0" fontId="58" fillId="0" borderId="0" xfId="1523" applyBorder="1" applyAlignment="1">
      <alignment horizontal="center"/>
    </xf>
    <xf numFmtId="0" fontId="0" fillId="12" borderId="0" xfId="0" applyFill="1" applyBorder="1"/>
    <xf numFmtId="0" fontId="66" fillId="12" borderId="0" xfId="0" applyFont="1" applyFill="1"/>
    <xf numFmtId="0" fontId="66" fillId="12" borderId="0" xfId="0" applyFont="1" applyFill="1" applyAlignment="1">
      <alignment vertical="center"/>
    </xf>
    <xf numFmtId="0" fontId="67" fillId="12" borderId="0" xfId="0" applyFont="1" applyFill="1" applyAlignment="1">
      <alignment vertical="center"/>
    </xf>
    <xf numFmtId="0" fontId="68" fillId="12" borderId="0" xfId="0" applyFont="1" applyFill="1" applyBorder="1"/>
    <xf numFmtId="0" fontId="69" fillId="14" borderId="27" xfId="0" applyFont="1" applyFill="1" applyBorder="1" applyAlignment="1">
      <alignment horizontal="center" vertical="center"/>
    </xf>
    <xf numFmtId="0" fontId="69" fillId="14" borderId="28" xfId="0" applyFont="1" applyFill="1" applyBorder="1" applyAlignment="1">
      <alignment horizontal="center" vertical="center"/>
    </xf>
    <xf numFmtId="0" fontId="69" fillId="14" borderId="29" xfId="0" applyFont="1" applyFill="1" applyBorder="1" applyAlignment="1">
      <alignment horizontal="center" vertical="center"/>
    </xf>
    <xf numFmtId="0" fontId="69" fillId="12" borderId="0" xfId="0" applyFont="1" applyFill="1" applyBorder="1" applyAlignment="1">
      <alignment horizontal="center" vertical="center"/>
    </xf>
    <xf numFmtId="0" fontId="69" fillId="14" borderId="31" xfId="0" applyFont="1" applyFill="1" applyBorder="1" applyAlignment="1">
      <alignment horizontal="center" vertical="center"/>
    </xf>
    <xf numFmtId="0" fontId="69" fillId="14" borderId="33" xfId="0" applyFont="1" applyFill="1" applyBorder="1" applyAlignment="1">
      <alignment horizontal="center" vertical="center"/>
    </xf>
    <xf numFmtId="0" fontId="68" fillId="12" borderId="0" xfId="0" applyFont="1" applyFill="1" applyBorder="1" applyAlignment="1">
      <alignment horizontal="center" vertical="center"/>
    </xf>
    <xf numFmtId="0" fontId="34" fillId="12" borderId="0" xfId="1524" applyFill="1" applyBorder="1" applyAlignment="1">
      <alignment horizontal="center"/>
    </xf>
    <xf numFmtId="0" fontId="58" fillId="0" borderId="0" xfId="1523" applyAlignment="1">
      <alignment vertical="center"/>
    </xf>
    <xf numFmtId="0" fontId="74" fillId="12" borderId="32" xfId="0" applyFont="1" applyFill="1" applyBorder="1" applyAlignment="1">
      <alignment vertical="center"/>
    </xf>
    <xf numFmtId="0" fontId="75" fillId="0" borderId="32" xfId="0" applyFont="1" applyBorder="1" applyAlignment="1">
      <alignment horizontal="center" vertical="center"/>
    </xf>
    <xf numFmtId="0" fontId="74" fillId="0" borderId="12" xfId="0" applyFont="1" applyBorder="1" applyAlignment="1">
      <alignment vertical="center"/>
    </xf>
    <xf numFmtId="0" fontId="76" fillId="0" borderId="12" xfId="0" applyFont="1" applyBorder="1" applyAlignment="1">
      <alignment vertical="center" wrapText="1"/>
    </xf>
    <xf numFmtId="0" fontId="76" fillId="0" borderId="30" xfId="0" applyFont="1" applyBorder="1" applyAlignment="1">
      <alignment vertical="center" wrapText="1"/>
    </xf>
    <xf numFmtId="0" fontId="74" fillId="12" borderId="6" xfId="0" applyFont="1" applyFill="1" applyBorder="1" applyAlignment="1">
      <alignment vertical="center"/>
    </xf>
    <xf numFmtId="0" fontId="78" fillId="0" borderId="4" xfId="0" applyFont="1" applyBorder="1" applyAlignment="1">
      <alignment vertical="center" wrapText="1"/>
    </xf>
    <xf numFmtId="0" fontId="74" fillId="0" borderId="4" xfId="0" applyFont="1" applyFill="1" applyBorder="1" applyAlignment="1">
      <alignment vertical="center"/>
    </xf>
    <xf numFmtId="0" fontId="76" fillId="0" borderId="4" xfId="0" applyFont="1" applyFill="1" applyBorder="1" applyAlignment="1">
      <alignment vertical="center" wrapText="1"/>
    </xf>
    <xf numFmtId="0" fontId="76" fillId="0" borderId="16" xfId="0" applyFont="1" applyFill="1" applyBorder="1" applyAlignment="1">
      <alignment vertical="center" wrapText="1"/>
    </xf>
    <xf numFmtId="0" fontId="76" fillId="0" borderId="4" xfId="0" applyFont="1" applyBorder="1" applyAlignment="1">
      <alignment vertical="center"/>
    </xf>
    <xf numFmtId="0" fontId="76" fillId="0" borderId="16" xfId="0" applyFont="1" applyBorder="1" applyAlignment="1">
      <alignment vertical="center"/>
    </xf>
    <xf numFmtId="0" fontId="79" fillId="12" borderId="6" xfId="0" applyFont="1" applyFill="1" applyBorder="1" applyAlignment="1">
      <alignment vertical="center"/>
    </xf>
    <xf numFmtId="0" fontId="79" fillId="0" borderId="4" xfId="0" applyFont="1" applyBorder="1" applyAlignment="1">
      <alignment horizontal="left" vertical="center"/>
    </xf>
    <xf numFmtId="0" fontId="74" fillId="0" borderId="4" xfId="0" applyFont="1" applyBorder="1" applyAlignment="1">
      <alignment horizontal="left" vertical="center"/>
    </xf>
    <xf numFmtId="0" fontId="81" fillId="0" borderId="4" xfId="0" applyFont="1" applyFill="1" applyBorder="1" applyAlignment="1">
      <alignment horizontal="left" vertical="center" wrapText="1"/>
    </xf>
    <xf numFmtId="0" fontId="79" fillId="0" borderId="4" xfId="0" applyFont="1" applyFill="1" applyBorder="1" applyAlignment="1">
      <alignment horizontal="left" vertical="center"/>
    </xf>
    <xf numFmtId="0" fontId="76" fillId="0" borderId="4" xfId="0" applyFont="1" applyFill="1" applyBorder="1" applyAlignment="1">
      <alignment vertical="center"/>
    </xf>
    <xf numFmtId="0" fontId="76" fillId="0" borderId="16" xfId="0" applyFont="1" applyFill="1" applyBorder="1" applyAlignment="1">
      <alignment vertical="center"/>
    </xf>
    <xf numFmtId="0" fontId="78" fillId="0" borderId="4" xfId="0" applyFont="1" applyFill="1" applyBorder="1" applyAlignment="1">
      <alignment vertical="center"/>
    </xf>
    <xf numFmtId="0" fontId="79" fillId="0" borderId="4" xfId="0" applyFont="1" applyFill="1" applyBorder="1" applyAlignment="1">
      <alignment horizontal="left" vertical="center" wrapText="1"/>
    </xf>
    <xf numFmtId="0" fontId="81" fillId="0" borderId="4" xfId="0" applyFont="1" applyFill="1" applyBorder="1" applyAlignment="1">
      <alignment vertical="center"/>
    </xf>
    <xf numFmtId="0" fontId="74" fillId="12" borderId="6" xfId="0" applyFont="1" applyFill="1" applyBorder="1" applyAlignment="1">
      <alignment vertical="center" wrapText="1"/>
    </xf>
    <xf numFmtId="0" fontId="83" fillId="14" borderId="33" xfId="0" applyFont="1" applyFill="1" applyBorder="1" applyAlignment="1">
      <alignment horizontal="center" vertical="center"/>
    </xf>
    <xf numFmtId="0" fontId="83" fillId="14" borderId="27" xfId="0" applyFont="1" applyFill="1" applyBorder="1" applyAlignment="1">
      <alignment horizontal="center" vertical="center"/>
    </xf>
    <xf numFmtId="0" fontId="83" fillId="14" borderId="31" xfId="0" applyFont="1" applyFill="1" applyBorder="1" applyAlignment="1">
      <alignment horizontal="center" vertical="center"/>
    </xf>
    <xf numFmtId="0" fontId="83" fillId="14" borderId="28" xfId="0" applyFont="1" applyFill="1" applyBorder="1" applyAlignment="1">
      <alignment horizontal="center" vertical="center"/>
    </xf>
    <xf numFmtId="0" fontId="83" fillId="14" borderId="29" xfId="0" applyFont="1" applyFill="1" applyBorder="1" applyAlignment="1">
      <alignment horizontal="center" vertical="center"/>
    </xf>
    <xf numFmtId="0" fontId="83" fillId="12" borderId="0" xfId="0" applyFont="1" applyFill="1" applyBorder="1" applyAlignment="1">
      <alignment horizontal="center" vertical="center"/>
    </xf>
    <xf numFmtId="0" fontId="59" fillId="12" borderId="4" xfId="0" applyFont="1" applyFill="1" applyBorder="1" applyAlignment="1">
      <alignment horizontal="left" vertical="center"/>
    </xf>
    <xf numFmtId="0" fontId="85" fillId="0" borderId="4" xfId="0" applyFont="1" applyBorder="1" applyAlignment="1">
      <alignment horizontal="center" vertical="center"/>
    </xf>
    <xf numFmtId="0" fontId="86" fillId="0" borderId="4" xfId="0" applyFont="1" applyFill="1" applyBorder="1" applyAlignment="1">
      <alignment horizontal="left" vertical="center" wrapText="1"/>
    </xf>
    <xf numFmtId="0" fontId="87" fillId="12" borderId="4" xfId="0" applyFont="1" applyFill="1" applyBorder="1" applyAlignment="1">
      <alignment vertical="center"/>
    </xf>
    <xf numFmtId="0" fontId="87" fillId="12" borderId="0" xfId="0" applyFont="1" applyFill="1" applyBorder="1"/>
    <xf numFmtId="0" fontId="59" fillId="12" borderId="4" xfId="0" applyFont="1" applyFill="1" applyBorder="1" applyAlignment="1">
      <alignment vertical="center"/>
    </xf>
    <xf numFmtId="0" fontId="84" fillId="13" borderId="4" xfId="0" applyFont="1" applyFill="1" applyBorder="1" applyAlignment="1">
      <alignment horizontal="center" vertical="center" textRotation="90"/>
    </xf>
    <xf numFmtId="0" fontId="84" fillId="18" borderId="12" xfId="0" applyFont="1" applyFill="1" applyBorder="1" applyAlignment="1">
      <alignment horizontal="center" vertical="center" textRotation="90"/>
    </xf>
    <xf numFmtId="0" fontId="89" fillId="0" borderId="6" xfId="0" applyFont="1" applyFill="1" applyBorder="1" applyAlignment="1">
      <alignment horizontal="left" vertical="center"/>
    </xf>
    <xf numFmtId="0" fontId="90" fillId="0" borderId="4" xfId="0" applyFont="1" applyFill="1" applyBorder="1" applyAlignment="1">
      <alignment horizontal="left" vertical="center" wrapText="1"/>
    </xf>
    <xf numFmtId="0" fontId="86" fillId="0" borderId="4" xfId="0" applyFont="1" applyFill="1" applyBorder="1" applyAlignment="1">
      <alignment vertical="center"/>
    </xf>
    <xf numFmtId="0" fontId="91" fillId="0" borderId="4" xfId="0" applyFont="1" applyFill="1" applyBorder="1" applyAlignment="1">
      <alignment vertical="center"/>
    </xf>
    <xf numFmtId="0" fontId="91" fillId="0" borderId="16" xfId="0" applyFont="1" applyFill="1" applyBorder="1" applyAlignment="1">
      <alignment vertical="center"/>
    </xf>
    <xf numFmtId="0" fontId="91" fillId="0" borderId="0" xfId="0" applyFont="1" applyFill="1" applyBorder="1"/>
    <xf numFmtId="0" fontId="89" fillId="0" borderId="6" xfId="0" applyFont="1" applyFill="1" applyBorder="1" applyAlignment="1">
      <alignment vertical="center"/>
    </xf>
    <xf numFmtId="0" fontId="79" fillId="0" borderId="12" xfId="0" applyFont="1" applyBorder="1" applyAlignment="1">
      <alignment horizontal="left" vertical="center" wrapText="1"/>
    </xf>
    <xf numFmtId="0" fontId="80" fillId="0" borderId="12" xfId="0" applyFont="1" applyBorder="1" applyAlignment="1">
      <alignment vertical="center" wrapText="1"/>
    </xf>
    <xf numFmtId="0" fontId="76" fillId="0" borderId="12" xfId="0" applyFont="1" applyBorder="1" applyAlignment="1">
      <alignment vertical="center"/>
    </xf>
    <xf numFmtId="0" fontId="76" fillId="0" borderId="30" xfId="0" applyFont="1" applyBorder="1" applyAlignment="1">
      <alignment vertical="center"/>
    </xf>
    <xf numFmtId="0" fontId="94" fillId="12" borderId="0" xfId="0" applyFont="1" applyFill="1"/>
    <xf numFmtId="0" fontId="41" fillId="8" borderId="7" xfId="0" applyFont="1" applyFill="1" applyBorder="1" applyAlignment="1">
      <alignment horizontal="center" vertical="center"/>
    </xf>
    <xf numFmtId="0" fontId="41" fillId="8" borderId="5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/>
    </xf>
    <xf numFmtId="0" fontId="42" fillId="0" borderId="5" xfId="0" applyFont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41" fillId="8" borderId="3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 wrapText="1"/>
    </xf>
    <xf numFmtId="0" fontId="53" fillId="8" borderId="5" xfId="0" applyFont="1" applyFill="1" applyBorder="1" applyAlignment="1">
      <alignment horizontal="center" vertical="center"/>
    </xf>
    <xf numFmtId="0" fontId="53" fillId="8" borderId="2" xfId="0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59" fillId="0" borderId="0" xfId="1523" applyFont="1" applyAlignment="1">
      <alignment horizontal="center" wrapText="1"/>
    </xf>
    <xf numFmtId="0" fontId="59" fillId="0" borderId="0" xfId="1523" applyFont="1" applyAlignment="1">
      <alignment horizontal="center"/>
    </xf>
    <xf numFmtId="0" fontId="48" fillId="0" borderId="0" xfId="1523" applyFont="1" applyAlignment="1">
      <alignment horizontal="center"/>
    </xf>
    <xf numFmtId="0" fontId="62" fillId="0" borderId="0" xfId="1523" applyFont="1" applyAlignment="1">
      <alignment horizontal="center"/>
    </xf>
    <xf numFmtId="0" fontId="73" fillId="17" borderId="10" xfId="0" applyFont="1" applyFill="1" applyBorder="1" applyAlignment="1">
      <alignment horizontal="center" vertical="center" textRotation="90"/>
    </xf>
    <xf numFmtId="0" fontId="73" fillId="17" borderId="11" xfId="0" applyFont="1" applyFill="1" applyBorder="1" applyAlignment="1">
      <alignment horizontal="center" vertical="center" textRotation="90"/>
    </xf>
    <xf numFmtId="0" fontId="82" fillId="0" borderId="34" xfId="0" applyFont="1" applyFill="1" applyBorder="1" applyAlignment="1">
      <alignment horizontal="center" vertical="center" wrapText="1"/>
    </xf>
    <xf numFmtId="0" fontId="82" fillId="0" borderId="30" xfId="0" applyFont="1" applyFill="1" applyBorder="1" applyAlignment="1">
      <alignment horizontal="center" vertical="center" wrapText="1"/>
    </xf>
    <xf numFmtId="0" fontId="92" fillId="0" borderId="10" xfId="0" applyFont="1" applyBorder="1" applyAlignment="1">
      <alignment horizontal="center" vertical="center" wrapText="1"/>
    </xf>
    <xf numFmtId="0" fontId="92" fillId="0" borderId="12" xfId="0" applyFont="1" applyBorder="1" applyAlignment="1">
      <alignment horizontal="center" vertical="center" wrapText="1"/>
    </xf>
    <xf numFmtId="0" fontId="78" fillId="0" borderId="10" xfId="0" applyFont="1" applyBorder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4" fillId="0" borderId="10" xfId="0" applyFont="1" applyBorder="1" applyAlignment="1">
      <alignment horizontal="center" vertical="center"/>
    </xf>
    <xf numFmtId="0" fontId="74" fillId="0" borderId="12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 vertical="center" wrapText="1"/>
    </xf>
    <xf numFmtId="0" fontId="76" fillId="0" borderId="12" xfId="0" applyFont="1" applyBorder="1" applyAlignment="1">
      <alignment horizontal="center" vertical="center" wrapText="1"/>
    </xf>
    <xf numFmtId="0" fontId="74" fillId="12" borderId="10" xfId="0" applyFont="1" applyFill="1" applyBorder="1" applyAlignment="1">
      <alignment horizontal="center" vertical="center"/>
    </xf>
    <xf numFmtId="0" fontId="74" fillId="12" borderId="12" xfId="0" applyFont="1" applyFill="1" applyBorder="1" applyAlignment="1">
      <alignment horizontal="center" vertical="center"/>
    </xf>
    <xf numFmtId="0" fontId="74" fillId="0" borderId="10" xfId="0" applyFont="1" applyFill="1" applyBorder="1" applyAlignment="1">
      <alignment horizontal="center" vertical="center"/>
    </xf>
    <xf numFmtId="0" fontId="74" fillId="0" borderId="12" xfId="0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 wrapText="1"/>
    </xf>
    <xf numFmtId="0" fontId="76" fillId="0" borderId="12" xfId="0" applyFont="1" applyFill="1" applyBorder="1" applyAlignment="1">
      <alignment horizontal="center" vertical="center" wrapText="1"/>
    </xf>
    <xf numFmtId="0" fontId="72" fillId="0" borderId="10" xfId="0" applyFont="1" applyFill="1" applyBorder="1" applyAlignment="1">
      <alignment horizontal="center" vertical="center" wrapText="1"/>
    </xf>
    <xf numFmtId="0" fontId="72" fillId="0" borderId="12" xfId="0" applyFont="1" applyFill="1" applyBorder="1" applyAlignment="1">
      <alignment horizontal="center" vertical="center" wrapText="1"/>
    </xf>
    <xf numFmtId="0" fontId="76" fillId="0" borderId="34" xfId="0" applyFont="1" applyFill="1" applyBorder="1" applyAlignment="1">
      <alignment horizontal="center" vertical="center" wrapText="1"/>
    </xf>
    <xf numFmtId="0" fontId="76" fillId="0" borderId="30" xfId="0" applyFont="1" applyFill="1" applyBorder="1" applyAlignment="1">
      <alignment horizontal="center" vertical="center" wrapText="1"/>
    </xf>
    <xf numFmtId="0" fontId="78" fillId="0" borderId="34" xfId="0" applyFont="1" applyBorder="1" applyAlignment="1">
      <alignment horizontal="center" vertical="center" wrapText="1"/>
    </xf>
    <xf numFmtId="0" fontId="78" fillId="0" borderId="30" xfId="0" applyFont="1" applyBorder="1" applyAlignment="1">
      <alignment horizontal="center" vertical="center" wrapText="1"/>
    </xf>
    <xf numFmtId="0" fontId="70" fillId="11" borderId="0" xfId="0" applyFont="1" applyFill="1" applyBorder="1" applyAlignment="1">
      <alignment horizontal="center" vertical="center"/>
    </xf>
    <xf numFmtId="0" fontId="73" fillId="16" borderId="4" xfId="0" applyFont="1" applyFill="1" applyBorder="1" applyAlignment="1">
      <alignment horizontal="center" vertical="center" textRotation="90"/>
    </xf>
    <xf numFmtId="0" fontId="73" fillId="10" borderId="4" xfId="0" applyFont="1" applyFill="1" applyBorder="1" applyAlignment="1">
      <alignment horizontal="center" vertical="center" textRotation="90"/>
    </xf>
    <xf numFmtId="0" fontId="84" fillId="15" borderId="4" xfId="0" applyFont="1" applyFill="1" applyBorder="1" applyAlignment="1">
      <alignment horizontal="center" vertical="center" textRotation="90"/>
    </xf>
    <xf numFmtId="0" fontId="88" fillId="17" borderId="10" xfId="0" applyFont="1" applyFill="1" applyBorder="1" applyAlignment="1">
      <alignment horizontal="center" vertical="center" textRotation="90"/>
    </xf>
    <xf numFmtId="0" fontId="88" fillId="17" borderId="12" xfId="0" applyFont="1" applyFill="1" applyBorder="1" applyAlignment="1">
      <alignment horizontal="center" vertical="center" textRotation="90"/>
    </xf>
    <xf numFmtId="0" fontId="15" fillId="0" borderId="17" xfId="1523" applyFont="1" applyBorder="1" applyAlignment="1">
      <alignment horizontal="left" vertical="center" wrapText="1"/>
    </xf>
    <xf numFmtId="0" fontId="58" fillId="0" borderId="4" xfId="1523" applyBorder="1" applyAlignment="1">
      <alignment horizontal="left" vertical="center"/>
    </xf>
    <xf numFmtId="0" fontId="15" fillId="0" borderId="5" xfId="1523" applyFont="1" applyBorder="1" applyAlignment="1">
      <alignment horizontal="left" vertical="center" wrapText="1"/>
    </xf>
    <xf numFmtId="0" fontId="58" fillId="0" borderId="2" xfId="1523" applyBorder="1" applyAlignment="1">
      <alignment horizontal="left" vertical="center"/>
    </xf>
    <xf numFmtId="0" fontId="58" fillId="0" borderId="22" xfId="1523" applyBorder="1" applyAlignment="1">
      <alignment horizontal="left" vertical="center"/>
    </xf>
    <xf numFmtId="0" fontId="15" fillId="0" borderId="17" xfId="1523" applyFont="1" applyBorder="1" applyAlignment="1">
      <alignment horizontal="left" wrapText="1"/>
    </xf>
    <xf numFmtId="0" fontId="58" fillId="0" borderId="4" xfId="1523" applyBorder="1" applyAlignment="1">
      <alignment horizontal="left" wrapText="1"/>
    </xf>
    <xf numFmtId="0" fontId="58" fillId="0" borderId="16" xfId="1523" applyBorder="1" applyAlignment="1">
      <alignment horizontal="left" wrapText="1"/>
    </xf>
    <xf numFmtId="0" fontId="58" fillId="0" borderId="17" xfId="1523" applyBorder="1" applyAlignment="1">
      <alignment horizontal="left" wrapText="1"/>
    </xf>
    <xf numFmtId="0" fontId="15" fillId="0" borderId="20" xfId="1523" applyFont="1" applyBorder="1" applyAlignment="1">
      <alignment horizontal="center"/>
    </xf>
    <xf numFmtId="0" fontId="58" fillId="0" borderId="18" xfId="1523" applyBorder="1" applyAlignment="1">
      <alignment horizontal="center"/>
    </xf>
    <xf numFmtId="0" fontId="15" fillId="0" borderId="18" xfId="1523" applyFont="1" applyBorder="1" applyAlignment="1">
      <alignment horizontal="center"/>
    </xf>
    <xf numFmtId="0" fontId="58" fillId="0" borderId="21" xfId="1523" applyBorder="1" applyAlignment="1">
      <alignment horizontal="center"/>
    </xf>
    <xf numFmtId="0" fontId="64" fillId="0" borderId="19" xfId="1523" applyFont="1" applyBorder="1" applyAlignment="1">
      <alignment horizontal="center"/>
    </xf>
    <xf numFmtId="0" fontId="64" fillId="0" borderId="13" xfId="1523" applyFont="1" applyBorder="1" applyAlignment="1">
      <alignment horizontal="center"/>
    </xf>
    <xf numFmtId="0" fontId="64" fillId="0" borderId="14" xfId="1523" applyFont="1" applyBorder="1" applyAlignment="1">
      <alignment horizontal="center"/>
    </xf>
    <xf numFmtId="0" fontId="26" fillId="0" borderId="17" xfId="1523" applyFont="1" applyBorder="1" applyAlignment="1">
      <alignment horizontal="left"/>
    </xf>
    <xf numFmtId="0" fontId="26" fillId="0" borderId="4" xfId="1523" applyFont="1" applyBorder="1" applyAlignment="1">
      <alignment horizontal="left"/>
    </xf>
    <xf numFmtId="0" fontId="26" fillId="0" borderId="16" xfId="1523" applyFont="1" applyBorder="1" applyAlignment="1">
      <alignment horizontal="left"/>
    </xf>
    <xf numFmtId="0" fontId="15" fillId="0" borderId="15" xfId="1523" applyFont="1" applyBorder="1" applyAlignment="1">
      <alignment horizontal="center"/>
    </xf>
    <xf numFmtId="0" fontId="15" fillId="0" borderId="6" xfId="1523" applyFont="1" applyBorder="1" applyAlignment="1">
      <alignment horizontal="center"/>
    </xf>
    <xf numFmtId="0" fontId="15" fillId="0" borderId="5" xfId="1523" applyFont="1" applyBorder="1" applyAlignment="1">
      <alignment horizontal="center"/>
    </xf>
    <xf numFmtId="0" fontId="15" fillId="0" borderId="2" xfId="1523" applyFont="1" applyBorder="1" applyAlignment="1">
      <alignment horizontal="center"/>
    </xf>
    <xf numFmtId="0" fontId="15" fillId="0" borderId="22" xfId="1523" applyFont="1" applyBorder="1" applyAlignment="1">
      <alignment horizontal="center"/>
    </xf>
    <xf numFmtId="0" fontId="20" fillId="0" borderId="17" xfId="1523" applyFont="1" applyBorder="1" applyAlignment="1">
      <alignment horizontal="left" vertical="center" wrapText="1"/>
    </xf>
    <xf numFmtId="0" fontId="20" fillId="0" borderId="4" xfId="1523" applyFont="1" applyBorder="1" applyAlignment="1">
      <alignment horizontal="left" vertical="center"/>
    </xf>
    <xf numFmtId="0" fontId="15" fillId="0" borderId="23" xfId="1523" applyFont="1" applyBorder="1" applyAlignment="1">
      <alignment horizontal="left" vertical="center" wrapText="1"/>
    </xf>
    <xf numFmtId="0" fontId="58" fillId="0" borderId="7" xfId="1523" applyBorder="1" applyAlignment="1">
      <alignment horizontal="left" vertical="center" wrapText="1"/>
    </xf>
    <xf numFmtId="0" fontId="58" fillId="0" borderId="24" xfId="1523" applyBorder="1" applyAlignment="1">
      <alignment horizontal="left" vertical="center" wrapText="1"/>
    </xf>
    <xf numFmtId="0" fontId="58" fillId="0" borderId="25" xfId="1523" applyBorder="1" applyAlignment="1">
      <alignment horizontal="left" vertical="center" wrapText="1"/>
    </xf>
    <xf numFmtId="0" fontId="58" fillId="0" borderId="1" xfId="1523" applyBorder="1" applyAlignment="1">
      <alignment horizontal="left" vertical="center" wrapText="1"/>
    </xf>
    <xf numFmtId="0" fontId="58" fillId="0" borderId="26" xfId="1523" applyBorder="1" applyAlignment="1">
      <alignment horizontal="left" vertical="center" wrapText="1"/>
    </xf>
  </cellXfs>
  <cellStyles count="1527">
    <cellStyle name="_x0007__x000b_" xfId="2"/>
    <cellStyle name="_x0007__x000b_ 10" xfId="3"/>
    <cellStyle name="_x0007__x000b_ 10 2" xfId="4"/>
    <cellStyle name="_x0007__x000b_ 10 3" xfId="5"/>
    <cellStyle name="_x0007__x000b_ 11" xfId="6"/>
    <cellStyle name="_x0007__x000b_ 11 2" xfId="7"/>
    <cellStyle name="_x0007__x000b_ 11 3" xfId="8"/>
    <cellStyle name="_x0007__x000b_ 12" xfId="9"/>
    <cellStyle name="_x0007__x000b_ 12 2" xfId="10"/>
    <cellStyle name="_x0007__x000b_ 12 3" xfId="11"/>
    <cellStyle name="_x0007__x000b_ 13" xfId="12"/>
    <cellStyle name="_x0007__x000b_ 13 2" xfId="13"/>
    <cellStyle name="_x0007__x000b_ 13 3" xfId="14"/>
    <cellStyle name="_x0007__x000b_ 14" xfId="15"/>
    <cellStyle name="_x0007__x000b_ 14 2" xfId="16"/>
    <cellStyle name="_x0007__x000b_ 14 3" xfId="17"/>
    <cellStyle name="_x0007__x000b_ 15" xfId="18"/>
    <cellStyle name="_x0007__x000b_ 16" xfId="19"/>
    <cellStyle name="_x0007__x000b_ 17" xfId="20"/>
    <cellStyle name="_x0007__x000b_ 18" xfId="21"/>
    <cellStyle name="_x0007__x000b_ 19" xfId="22"/>
    <cellStyle name="_x0007__x000b_ 2" xfId="23"/>
    <cellStyle name="_x0007__x000b_ 2 2" xfId="24"/>
    <cellStyle name="_x0007__x000b_ 2 3" xfId="25"/>
    <cellStyle name="_x0007__x000b_ 20" xfId="26"/>
    <cellStyle name="_x0007__x000b_ 21" xfId="27"/>
    <cellStyle name="_x0007__x000b_ 22" xfId="28"/>
    <cellStyle name="_x0007__x000b_ 23" xfId="29"/>
    <cellStyle name="_x0007__x000b_ 24" xfId="30"/>
    <cellStyle name="_x0007__x000b_ 25" xfId="31"/>
    <cellStyle name="_x0007__x000b_ 26" xfId="32"/>
    <cellStyle name="_x0007__x000b_ 27" xfId="33"/>
    <cellStyle name="_x0007__x000b_ 28" xfId="34"/>
    <cellStyle name="_x0007__x000b_ 29" xfId="35"/>
    <cellStyle name="_x0007__x000b_ 3" xfId="36"/>
    <cellStyle name="_x0007__x000b_ 3 2" xfId="37"/>
    <cellStyle name="_x0007__x000b_ 3 3" xfId="38"/>
    <cellStyle name="_x0007__x000b_ 30" xfId="39"/>
    <cellStyle name="_x0007__x000b_ 31" xfId="40"/>
    <cellStyle name="_x0007__x000b_ 32" xfId="41"/>
    <cellStyle name="_x0007__x000b_ 33" xfId="42"/>
    <cellStyle name="_x0007__x000b_ 34" xfId="43"/>
    <cellStyle name="_x0007__x000b_ 35" xfId="44"/>
    <cellStyle name="_x0007__x000b_ 36" xfId="45"/>
    <cellStyle name="_x0007__x000b_ 37" xfId="46"/>
    <cellStyle name="_x0007__x000b_ 38" xfId="47"/>
    <cellStyle name="_x0007__x000b_ 39" xfId="48"/>
    <cellStyle name="_x0007__x000b_ 4" xfId="49"/>
    <cellStyle name="_x0007__x000b_ 4 2" xfId="50"/>
    <cellStyle name="_x0007__x000b_ 4 3" xfId="51"/>
    <cellStyle name="_x0007__x000b_ 40" xfId="52"/>
    <cellStyle name="_x0007__x000b_ 41" xfId="53"/>
    <cellStyle name="_x0007__x000b_ 42" xfId="54"/>
    <cellStyle name="_x0007__x000b_ 43" xfId="55"/>
    <cellStyle name="_x0007__x000b_ 44" xfId="56"/>
    <cellStyle name="_x0007__x000b_ 45" xfId="57"/>
    <cellStyle name="_x0007__x000b_ 46" xfId="58"/>
    <cellStyle name="_x0007__x000b_ 47" xfId="59"/>
    <cellStyle name="_x0007__x000b_ 48" xfId="60"/>
    <cellStyle name="_x0007__x000b_ 49" xfId="61"/>
    <cellStyle name="_x0007__x000b_ 5" xfId="62"/>
    <cellStyle name="_x0007__x000b_ 5 2" xfId="63"/>
    <cellStyle name="_x0007__x000b_ 5 3" xfId="64"/>
    <cellStyle name="_x0007__x000b_ 50" xfId="65"/>
    <cellStyle name="_x0007__x000b_ 51" xfId="66"/>
    <cellStyle name="_x0007__x000b_ 52" xfId="67"/>
    <cellStyle name="_x0007__x000b_ 53" xfId="68"/>
    <cellStyle name="_x0007__x000b_ 54" xfId="69"/>
    <cellStyle name="_x0007__x000b_ 55" xfId="70"/>
    <cellStyle name="_x0007__x000b_ 56" xfId="71"/>
    <cellStyle name="_x0007__x000b_ 57" xfId="72"/>
    <cellStyle name="_x0007__x000b_ 58" xfId="73"/>
    <cellStyle name="_x0007__x000b_ 59" xfId="74"/>
    <cellStyle name="_x0007__x000b_ 6" xfId="75"/>
    <cellStyle name="_x0007__x000b_ 6 2" xfId="76"/>
    <cellStyle name="_x0007__x000b_ 6 3" xfId="77"/>
    <cellStyle name="_x0007__x000b_ 60" xfId="78"/>
    <cellStyle name="_x0007__x000b_ 61" xfId="79"/>
    <cellStyle name="_x0007__x000b_ 62" xfId="80"/>
    <cellStyle name="_x0007__x000b_ 63" xfId="81"/>
    <cellStyle name="_x0007__x000b_ 64" xfId="82"/>
    <cellStyle name="_x0007__x000b_ 65" xfId="83"/>
    <cellStyle name="_x0007__x000b_ 66" xfId="84"/>
    <cellStyle name="_x0007__x000b_ 67" xfId="85"/>
    <cellStyle name="_x0007__x000b_ 68" xfId="86"/>
    <cellStyle name="_x0007__x000b_ 69" xfId="87"/>
    <cellStyle name="_x0007__x000b_ 7" xfId="88"/>
    <cellStyle name="_x0007__x000b_ 7 2" xfId="89"/>
    <cellStyle name="_x0007__x000b_ 7 3" xfId="90"/>
    <cellStyle name="_x0007__x000b_ 8" xfId="91"/>
    <cellStyle name="_x0007__x000b_ 8 2" xfId="92"/>
    <cellStyle name="_x0007__x000b_ 8 3" xfId="93"/>
    <cellStyle name="_x0007__x000b_ 9" xfId="94"/>
    <cellStyle name="_x0007__x000b_ 9 2" xfId="95"/>
    <cellStyle name="_x0007__x000b_ 9 3" xfId="96"/>
    <cellStyle name="_PLAN DE CIUDADES 2ABRIL08 PRIORIDADES_REGIONES" xfId="97"/>
    <cellStyle name="_PPTO RNC 2010 Rev A 19 Ago 2009" xfId="98"/>
    <cellStyle name="_RNC-BSC Operando y Proyectos" xfId="99"/>
    <cellStyle name="_RNC-BSC Operando y Proyectos 10" xfId="100"/>
    <cellStyle name="_RNC-BSC Operando y Proyectos 11" xfId="101"/>
    <cellStyle name="_RNC-BSC Operando y Proyectos 12" xfId="102"/>
    <cellStyle name="_RNC-BSC Operando y Proyectos 13" xfId="103"/>
    <cellStyle name="_RNC-BSC Operando y Proyectos 14" xfId="104"/>
    <cellStyle name="_RNC-BSC Operando y Proyectos 15" xfId="105"/>
    <cellStyle name="_RNC-BSC Operando y Proyectos 16" xfId="106"/>
    <cellStyle name="_RNC-BSC Operando y Proyectos 17" xfId="107"/>
    <cellStyle name="_RNC-BSC Operando y Proyectos 18" xfId="108"/>
    <cellStyle name="_RNC-BSC Operando y Proyectos 19" xfId="109"/>
    <cellStyle name="_RNC-BSC Operando y Proyectos 2" xfId="110"/>
    <cellStyle name="_RNC-BSC Operando y Proyectos 20" xfId="111"/>
    <cellStyle name="_RNC-BSC Operando y Proyectos 21" xfId="112"/>
    <cellStyle name="_RNC-BSC Operando y Proyectos 22" xfId="113"/>
    <cellStyle name="_RNC-BSC Operando y Proyectos 23" xfId="114"/>
    <cellStyle name="_RNC-BSC Operando y Proyectos 24" xfId="115"/>
    <cellStyle name="_RNC-BSC Operando y Proyectos 25" xfId="116"/>
    <cellStyle name="_RNC-BSC Operando y Proyectos 26" xfId="117"/>
    <cellStyle name="_RNC-BSC Operando y Proyectos 27" xfId="118"/>
    <cellStyle name="_RNC-BSC Operando y Proyectos 28" xfId="119"/>
    <cellStyle name="_RNC-BSC Operando y Proyectos 29" xfId="120"/>
    <cellStyle name="_RNC-BSC Operando y Proyectos 3" xfId="121"/>
    <cellStyle name="_RNC-BSC Operando y Proyectos 30" xfId="122"/>
    <cellStyle name="_RNC-BSC Operando y Proyectos 31" xfId="123"/>
    <cellStyle name="_RNC-BSC Operando y Proyectos 32" xfId="124"/>
    <cellStyle name="_RNC-BSC Operando y Proyectos 33" xfId="125"/>
    <cellStyle name="_RNC-BSC Operando y Proyectos 34" xfId="126"/>
    <cellStyle name="_RNC-BSC Operando y Proyectos 35" xfId="127"/>
    <cellStyle name="_RNC-BSC Operando y Proyectos 36" xfId="128"/>
    <cellStyle name="_RNC-BSC Operando y Proyectos 37" xfId="129"/>
    <cellStyle name="_RNC-BSC Operando y Proyectos 38" xfId="130"/>
    <cellStyle name="_RNC-BSC Operando y Proyectos 39" xfId="131"/>
    <cellStyle name="_RNC-BSC Operando y Proyectos 4" xfId="132"/>
    <cellStyle name="_RNC-BSC Operando y Proyectos 40" xfId="133"/>
    <cellStyle name="_RNC-BSC Operando y Proyectos 41" xfId="134"/>
    <cellStyle name="_RNC-BSC Operando y Proyectos 42" xfId="135"/>
    <cellStyle name="_RNC-BSC Operando y Proyectos 43" xfId="136"/>
    <cellStyle name="_RNC-BSC Operando y Proyectos 44" xfId="137"/>
    <cellStyle name="_RNC-BSC Operando y Proyectos 45" xfId="138"/>
    <cellStyle name="_RNC-BSC Operando y Proyectos 5" xfId="139"/>
    <cellStyle name="_RNC-BSC Operando y Proyectos 6" xfId="140"/>
    <cellStyle name="_RNC-BSC Operando y Proyectos 7" xfId="141"/>
    <cellStyle name="_RNC-BSC Operando y Proyectos 8" xfId="142"/>
    <cellStyle name="_RNC-BSC Operando y Proyectos 9" xfId="143"/>
    <cellStyle name="_RPP Y APZ" xfId="144"/>
    <cellStyle name="=C:\WINNT\SYSTEM32\COMMAND.COM" xfId="1525"/>
    <cellStyle name="Column Labels" xfId="145"/>
    <cellStyle name="Estilo 1" xfId="146"/>
    <cellStyle name="Estilo 1 10" xfId="147"/>
    <cellStyle name="Estilo 1 10 2" xfId="148"/>
    <cellStyle name="Estilo 1 10 3" xfId="149"/>
    <cellStyle name="Estilo 1 11" xfId="150"/>
    <cellStyle name="Estilo 1 11 2" xfId="151"/>
    <cellStyle name="Estilo 1 11 3" xfId="152"/>
    <cellStyle name="Estilo 1 12" xfId="153"/>
    <cellStyle name="Estilo 1 12 2" xfId="154"/>
    <cellStyle name="Estilo 1 12 3" xfId="155"/>
    <cellStyle name="Estilo 1 13" xfId="156"/>
    <cellStyle name="Estilo 1 13 2" xfId="157"/>
    <cellStyle name="Estilo 1 13 3" xfId="158"/>
    <cellStyle name="Estilo 1 14" xfId="159"/>
    <cellStyle name="Estilo 1 14 2" xfId="160"/>
    <cellStyle name="Estilo 1 14 3" xfId="161"/>
    <cellStyle name="Estilo 1 15" xfId="162"/>
    <cellStyle name="Estilo 1 16" xfId="163"/>
    <cellStyle name="Estilo 1 17" xfId="164"/>
    <cellStyle name="Estilo 1 18" xfId="165"/>
    <cellStyle name="Estilo 1 19" xfId="166"/>
    <cellStyle name="Estilo 1 2" xfId="167"/>
    <cellStyle name="Estilo 1 2 2" xfId="168"/>
    <cellStyle name="Estilo 1 2 3" xfId="169"/>
    <cellStyle name="Estilo 1 20" xfId="170"/>
    <cellStyle name="Estilo 1 21" xfId="171"/>
    <cellStyle name="Estilo 1 22" xfId="172"/>
    <cellStyle name="Estilo 1 23" xfId="173"/>
    <cellStyle name="Estilo 1 24" xfId="174"/>
    <cellStyle name="Estilo 1 25" xfId="175"/>
    <cellStyle name="Estilo 1 3" xfId="176"/>
    <cellStyle name="Estilo 1 3 2" xfId="177"/>
    <cellStyle name="Estilo 1 3 3" xfId="178"/>
    <cellStyle name="Estilo 1 4" xfId="179"/>
    <cellStyle name="Estilo 1 4 2" xfId="180"/>
    <cellStyle name="Estilo 1 4 3" xfId="181"/>
    <cellStyle name="Estilo 1 5" xfId="182"/>
    <cellStyle name="Estilo 1 5 2" xfId="183"/>
    <cellStyle name="Estilo 1 5 3" xfId="184"/>
    <cellStyle name="Estilo 1 6" xfId="185"/>
    <cellStyle name="Estilo 1 6 2" xfId="186"/>
    <cellStyle name="Estilo 1 6 3" xfId="187"/>
    <cellStyle name="Estilo 1 7" xfId="188"/>
    <cellStyle name="Estilo 1 7 2" xfId="189"/>
    <cellStyle name="Estilo 1 7 3" xfId="190"/>
    <cellStyle name="Estilo 1 8" xfId="191"/>
    <cellStyle name="Estilo 1 8 2" xfId="192"/>
    <cellStyle name="Estilo 1 8 3" xfId="193"/>
    <cellStyle name="Estilo 1 9" xfId="194"/>
    <cellStyle name="Estilo 1 9 2" xfId="195"/>
    <cellStyle name="Estilo 1 9 3" xfId="196"/>
    <cellStyle name="Estilo 2" xfId="197"/>
    <cellStyle name="Estilo 2 10" xfId="198"/>
    <cellStyle name="Estilo 2 2" xfId="199"/>
    <cellStyle name="Estilo 2 3" xfId="200"/>
    <cellStyle name="Estilo 2 4" xfId="201"/>
    <cellStyle name="Estilo 2 5" xfId="202"/>
    <cellStyle name="Estilo 2 6" xfId="203"/>
    <cellStyle name="Estilo 2 7" xfId="204"/>
    <cellStyle name="Estilo 2 8" xfId="205"/>
    <cellStyle name="Estilo 2 9" xfId="206"/>
    <cellStyle name="F2" xfId="207"/>
    <cellStyle name="F3" xfId="208"/>
    <cellStyle name="F4" xfId="209"/>
    <cellStyle name="F5" xfId="210"/>
    <cellStyle name="F6" xfId="211"/>
    <cellStyle name="F7" xfId="212"/>
    <cellStyle name="F8" xfId="213"/>
    <cellStyle name="Grey" xfId="214"/>
    <cellStyle name="Header" xfId="215"/>
    <cellStyle name="Header1" xfId="216"/>
    <cellStyle name="Header2" xfId="217"/>
    <cellStyle name="Highlight 1" xfId="218"/>
    <cellStyle name="Hipervínculo 2" xfId="219"/>
    <cellStyle name="Input [yellow]" xfId="220"/>
    <cellStyle name="Jun" xfId="221"/>
    <cellStyle name="Jun 10" xfId="222"/>
    <cellStyle name="Jun 10 2" xfId="223"/>
    <cellStyle name="Jun 10 3" xfId="224"/>
    <cellStyle name="Jun 11" xfId="225"/>
    <cellStyle name="Jun 11 2" xfId="226"/>
    <cellStyle name="Jun 11 3" xfId="227"/>
    <cellStyle name="Jun 12" xfId="228"/>
    <cellStyle name="Jun 12 2" xfId="229"/>
    <cellStyle name="Jun 12 3" xfId="230"/>
    <cellStyle name="Jun 13" xfId="231"/>
    <cellStyle name="Jun 13 2" xfId="232"/>
    <cellStyle name="Jun 13 3" xfId="233"/>
    <cellStyle name="Jun 14" xfId="234"/>
    <cellStyle name="Jun 14 2" xfId="235"/>
    <cellStyle name="Jun 14 3" xfId="236"/>
    <cellStyle name="Jun 15" xfId="237"/>
    <cellStyle name="Jun 16" xfId="238"/>
    <cellStyle name="Jun 17" xfId="239"/>
    <cellStyle name="Jun 18" xfId="240"/>
    <cellStyle name="Jun 19" xfId="241"/>
    <cellStyle name="Jun 2" xfId="242"/>
    <cellStyle name="Jun 2 2" xfId="243"/>
    <cellStyle name="Jun 2 3" xfId="244"/>
    <cellStyle name="Jun 20" xfId="245"/>
    <cellStyle name="Jun 21" xfId="246"/>
    <cellStyle name="Jun 22" xfId="247"/>
    <cellStyle name="Jun 23" xfId="248"/>
    <cellStyle name="Jun 24" xfId="249"/>
    <cellStyle name="Jun 25" xfId="250"/>
    <cellStyle name="Jun 26" xfId="251"/>
    <cellStyle name="Jun 27" xfId="252"/>
    <cellStyle name="Jun 28" xfId="253"/>
    <cellStyle name="Jun 29" xfId="254"/>
    <cellStyle name="Jun 3" xfId="255"/>
    <cellStyle name="Jun 3 2" xfId="256"/>
    <cellStyle name="Jun 3 3" xfId="257"/>
    <cellStyle name="Jun 30" xfId="258"/>
    <cellStyle name="Jun 31" xfId="259"/>
    <cellStyle name="Jun 32" xfId="260"/>
    <cellStyle name="Jun 33" xfId="261"/>
    <cellStyle name="Jun 34" xfId="262"/>
    <cellStyle name="Jun 35" xfId="263"/>
    <cellStyle name="Jun 36" xfId="264"/>
    <cellStyle name="Jun 37" xfId="265"/>
    <cellStyle name="Jun 38" xfId="266"/>
    <cellStyle name="Jun 39" xfId="267"/>
    <cellStyle name="Jun 4" xfId="268"/>
    <cellStyle name="Jun 4 2" xfId="269"/>
    <cellStyle name="Jun 4 3" xfId="270"/>
    <cellStyle name="Jun 40" xfId="271"/>
    <cellStyle name="Jun 41" xfId="272"/>
    <cellStyle name="Jun 42" xfId="273"/>
    <cellStyle name="Jun 43" xfId="274"/>
    <cellStyle name="Jun 44" xfId="275"/>
    <cellStyle name="Jun 45" xfId="276"/>
    <cellStyle name="Jun 46" xfId="277"/>
    <cellStyle name="Jun 47" xfId="278"/>
    <cellStyle name="Jun 48" xfId="279"/>
    <cellStyle name="Jun 49" xfId="280"/>
    <cellStyle name="Jun 5" xfId="281"/>
    <cellStyle name="Jun 5 2" xfId="282"/>
    <cellStyle name="Jun 5 3" xfId="283"/>
    <cellStyle name="Jun 50" xfId="284"/>
    <cellStyle name="Jun 51" xfId="285"/>
    <cellStyle name="Jun 52" xfId="286"/>
    <cellStyle name="Jun 53" xfId="287"/>
    <cellStyle name="Jun 54" xfId="288"/>
    <cellStyle name="Jun 55" xfId="289"/>
    <cellStyle name="Jun 56" xfId="290"/>
    <cellStyle name="Jun 57" xfId="291"/>
    <cellStyle name="Jun 58" xfId="292"/>
    <cellStyle name="Jun 59" xfId="293"/>
    <cellStyle name="Jun 6" xfId="294"/>
    <cellStyle name="Jun 6 2" xfId="295"/>
    <cellStyle name="Jun 6 3" xfId="296"/>
    <cellStyle name="Jun 60" xfId="297"/>
    <cellStyle name="Jun 61" xfId="298"/>
    <cellStyle name="Jun 62" xfId="299"/>
    <cellStyle name="Jun 63" xfId="300"/>
    <cellStyle name="Jun 64" xfId="301"/>
    <cellStyle name="Jun 65" xfId="302"/>
    <cellStyle name="Jun 66" xfId="303"/>
    <cellStyle name="Jun 67" xfId="304"/>
    <cellStyle name="Jun 68" xfId="305"/>
    <cellStyle name="Jun 69" xfId="306"/>
    <cellStyle name="Jun 7" xfId="307"/>
    <cellStyle name="Jun 7 2" xfId="308"/>
    <cellStyle name="Jun 7 3" xfId="309"/>
    <cellStyle name="Jun 8" xfId="310"/>
    <cellStyle name="Jun 8 2" xfId="311"/>
    <cellStyle name="Jun 8 3" xfId="312"/>
    <cellStyle name="Jun 9" xfId="313"/>
    <cellStyle name="Jun 9 2" xfId="314"/>
    <cellStyle name="Jun 9 3" xfId="315"/>
    <cellStyle name="Moneda 2" xfId="316"/>
    <cellStyle name="Normal" xfId="0" builtinId="0"/>
    <cellStyle name="Normal - Style1" xfId="317"/>
    <cellStyle name="Normal 10" xfId="318"/>
    <cellStyle name="Normal 10 2" xfId="319"/>
    <cellStyle name="Normal 10 3" xfId="320"/>
    <cellStyle name="Normal 10_Datos" xfId="321"/>
    <cellStyle name="Normal 11" xfId="322"/>
    <cellStyle name="Normal 11 10" xfId="323"/>
    <cellStyle name="Normal 11 10 2" xfId="324"/>
    <cellStyle name="Normal 11 10 3" xfId="325"/>
    <cellStyle name="Normal 11 10_Datos" xfId="326"/>
    <cellStyle name="Normal 11 11" xfId="327"/>
    <cellStyle name="Normal 11 12" xfId="328"/>
    <cellStyle name="Normal 11 2" xfId="329"/>
    <cellStyle name="Normal 11 2 2" xfId="330"/>
    <cellStyle name="Normal 11 2 3" xfId="331"/>
    <cellStyle name="Normal 11 2_Datos" xfId="332"/>
    <cellStyle name="Normal 11 3" xfId="333"/>
    <cellStyle name="Normal 11 3 2" xfId="334"/>
    <cellStyle name="Normal 11 3 3" xfId="335"/>
    <cellStyle name="Normal 11 3_Datos" xfId="336"/>
    <cellStyle name="Normal 11 4" xfId="337"/>
    <cellStyle name="Normal 11 4 2" xfId="338"/>
    <cellStyle name="Normal 11 4 3" xfId="339"/>
    <cellStyle name="Normal 11 4_Datos" xfId="340"/>
    <cellStyle name="Normal 11 5" xfId="341"/>
    <cellStyle name="Normal 11 5 2" xfId="342"/>
    <cellStyle name="Normal 11 5 3" xfId="343"/>
    <cellStyle name="Normal 11 5_Datos" xfId="344"/>
    <cellStyle name="Normal 11 6" xfId="345"/>
    <cellStyle name="Normal 11 6 2" xfId="346"/>
    <cellStyle name="Normal 11 6 3" xfId="347"/>
    <cellStyle name="Normal 11 6_Datos" xfId="348"/>
    <cellStyle name="Normal 11 7" xfId="349"/>
    <cellStyle name="Normal 11 7 2" xfId="350"/>
    <cellStyle name="Normal 11 7 3" xfId="351"/>
    <cellStyle name="Normal 11 7_Datos" xfId="352"/>
    <cellStyle name="Normal 11 8" xfId="353"/>
    <cellStyle name="Normal 11 8 2" xfId="354"/>
    <cellStyle name="Normal 11 8 3" xfId="355"/>
    <cellStyle name="Normal 11 8_Datos" xfId="356"/>
    <cellStyle name="Normal 11 9" xfId="357"/>
    <cellStyle name="Normal 11 9 2" xfId="358"/>
    <cellStyle name="Normal 11 9 3" xfId="359"/>
    <cellStyle name="Normal 11 9_Datos" xfId="360"/>
    <cellStyle name="Normal 11_Datos" xfId="361"/>
    <cellStyle name="Normal 12" xfId="362"/>
    <cellStyle name="Normal 12 2" xfId="363"/>
    <cellStyle name="Normal 12 3" xfId="364"/>
    <cellStyle name="Normal 12_Datos" xfId="365"/>
    <cellStyle name="Normal 13" xfId="366"/>
    <cellStyle name="Normal 13 10" xfId="367"/>
    <cellStyle name="Normal 13 10 2" xfId="368"/>
    <cellStyle name="Normal 13 10 3" xfId="369"/>
    <cellStyle name="Normal 13 10_Datos" xfId="370"/>
    <cellStyle name="Normal 13 11" xfId="371"/>
    <cellStyle name="Normal 13 12" xfId="372"/>
    <cellStyle name="Normal 13 2" xfId="373"/>
    <cellStyle name="Normal 13 2 2" xfId="374"/>
    <cellStyle name="Normal 13 2 3" xfId="375"/>
    <cellStyle name="Normal 13 2_Datos" xfId="376"/>
    <cellStyle name="Normal 13 3" xfId="377"/>
    <cellStyle name="Normal 13 3 2" xfId="378"/>
    <cellStyle name="Normal 13 3 3" xfId="379"/>
    <cellStyle name="Normal 13 3_Datos" xfId="380"/>
    <cellStyle name="Normal 13 4" xfId="381"/>
    <cellStyle name="Normal 13 4 2" xfId="382"/>
    <cellStyle name="Normal 13 4 3" xfId="383"/>
    <cellStyle name="Normal 13 4_Datos" xfId="384"/>
    <cellStyle name="Normal 13 5" xfId="385"/>
    <cellStyle name="Normal 13 5 2" xfId="386"/>
    <cellStyle name="Normal 13 5 3" xfId="387"/>
    <cellStyle name="Normal 13 5_Datos" xfId="388"/>
    <cellStyle name="Normal 13 6" xfId="389"/>
    <cellStyle name="Normal 13 6 2" xfId="390"/>
    <cellStyle name="Normal 13 6 3" xfId="391"/>
    <cellStyle name="Normal 13 6_Datos" xfId="392"/>
    <cellStyle name="Normal 13 7" xfId="393"/>
    <cellStyle name="Normal 13 7 2" xfId="394"/>
    <cellStyle name="Normal 13 7 3" xfId="395"/>
    <cellStyle name="Normal 13 7_Datos" xfId="396"/>
    <cellStyle name="Normal 13 8" xfId="397"/>
    <cellStyle name="Normal 13 8 2" xfId="398"/>
    <cellStyle name="Normal 13 8 3" xfId="399"/>
    <cellStyle name="Normal 13 8_Datos" xfId="400"/>
    <cellStyle name="Normal 13 9" xfId="401"/>
    <cellStyle name="Normal 13 9 2" xfId="402"/>
    <cellStyle name="Normal 13 9 3" xfId="403"/>
    <cellStyle name="Normal 13 9_Datos" xfId="404"/>
    <cellStyle name="Normal 13_Datos" xfId="405"/>
    <cellStyle name="Normal 14" xfId="406"/>
    <cellStyle name="Normal 14 2" xfId="407"/>
    <cellStyle name="Normal 14 3" xfId="408"/>
    <cellStyle name="Normal 14_Datos" xfId="409"/>
    <cellStyle name="Normal 15" xfId="410"/>
    <cellStyle name="Normal 15 10" xfId="411"/>
    <cellStyle name="Normal 15 10 2" xfId="412"/>
    <cellStyle name="Normal 15 10 3" xfId="413"/>
    <cellStyle name="Normal 15 10_Datos" xfId="414"/>
    <cellStyle name="Normal 15 11" xfId="415"/>
    <cellStyle name="Normal 15 12" xfId="416"/>
    <cellStyle name="Normal 15 2" xfId="417"/>
    <cellStyle name="Normal 15 2 2" xfId="418"/>
    <cellStyle name="Normal 15 2 3" xfId="419"/>
    <cellStyle name="Normal 15 2_Datos" xfId="420"/>
    <cellStyle name="Normal 15 3" xfId="421"/>
    <cellStyle name="Normal 15 3 2" xfId="422"/>
    <cellStyle name="Normal 15 3 3" xfId="423"/>
    <cellStyle name="Normal 15 3_Datos" xfId="424"/>
    <cellStyle name="Normal 15 4" xfId="425"/>
    <cellStyle name="Normal 15 4 2" xfId="426"/>
    <cellStyle name="Normal 15 4 3" xfId="427"/>
    <cellStyle name="Normal 15 4_Datos" xfId="428"/>
    <cellStyle name="Normal 15 5" xfId="429"/>
    <cellStyle name="Normal 15 5 2" xfId="430"/>
    <cellStyle name="Normal 15 5 3" xfId="431"/>
    <cellStyle name="Normal 15 5_Datos" xfId="432"/>
    <cellStyle name="Normal 15 6" xfId="433"/>
    <cellStyle name="Normal 15 6 2" xfId="434"/>
    <cellStyle name="Normal 15 6 3" xfId="435"/>
    <cellStyle name="Normal 15 6_Datos" xfId="436"/>
    <cellStyle name="Normal 15 7" xfId="437"/>
    <cellStyle name="Normal 15 7 2" xfId="438"/>
    <cellStyle name="Normal 15 7 3" xfId="439"/>
    <cellStyle name="Normal 15 7_Datos" xfId="440"/>
    <cellStyle name="Normal 15 8" xfId="441"/>
    <cellStyle name="Normal 15 8 2" xfId="442"/>
    <cellStyle name="Normal 15 8 3" xfId="443"/>
    <cellStyle name="Normal 15 8_Datos" xfId="444"/>
    <cellStyle name="Normal 15 9" xfId="445"/>
    <cellStyle name="Normal 15 9 2" xfId="446"/>
    <cellStyle name="Normal 15 9 3" xfId="447"/>
    <cellStyle name="Normal 15 9_Datos" xfId="448"/>
    <cellStyle name="Normal 15_Datos" xfId="449"/>
    <cellStyle name="Normal 16" xfId="450"/>
    <cellStyle name="Normal 16 10" xfId="451"/>
    <cellStyle name="Normal 16 10 2" xfId="452"/>
    <cellStyle name="Normal 16 10 3" xfId="453"/>
    <cellStyle name="Normal 16 10_Datos" xfId="454"/>
    <cellStyle name="Normal 16 11" xfId="455"/>
    <cellStyle name="Normal 16 12" xfId="456"/>
    <cellStyle name="Normal 16 2" xfId="457"/>
    <cellStyle name="Normal 16 2 2" xfId="458"/>
    <cellStyle name="Normal 16 2 3" xfId="459"/>
    <cellStyle name="Normal 16 2_Datos" xfId="460"/>
    <cellStyle name="Normal 16 3" xfId="461"/>
    <cellStyle name="Normal 16 3 2" xfId="462"/>
    <cellStyle name="Normal 16 3 3" xfId="463"/>
    <cellStyle name="Normal 16 3_Datos" xfId="464"/>
    <cellStyle name="Normal 16 4" xfId="465"/>
    <cellStyle name="Normal 16 4 2" xfId="466"/>
    <cellStyle name="Normal 16 4 3" xfId="467"/>
    <cellStyle name="Normal 16 4_Datos" xfId="468"/>
    <cellStyle name="Normal 16 5" xfId="469"/>
    <cellStyle name="Normal 16 5 2" xfId="470"/>
    <cellStyle name="Normal 16 5 3" xfId="471"/>
    <cellStyle name="Normal 16 5_Datos" xfId="472"/>
    <cellStyle name="Normal 16 6" xfId="473"/>
    <cellStyle name="Normal 16 6 2" xfId="474"/>
    <cellStyle name="Normal 16 6 3" xfId="475"/>
    <cellStyle name="Normal 16 6_Datos" xfId="476"/>
    <cellStyle name="Normal 16 7" xfId="477"/>
    <cellStyle name="Normal 16 7 2" xfId="478"/>
    <cellStyle name="Normal 16 7 3" xfId="479"/>
    <cellStyle name="Normal 16 7_Datos" xfId="480"/>
    <cellStyle name="Normal 16 8" xfId="481"/>
    <cellStyle name="Normal 16 8 2" xfId="482"/>
    <cellStyle name="Normal 16 8 3" xfId="483"/>
    <cellStyle name="Normal 16 8_Datos" xfId="484"/>
    <cellStyle name="Normal 16 9" xfId="485"/>
    <cellStyle name="Normal 16 9 2" xfId="486"/>
    <cellStyle name="Normal 16 9 3" xfId="487"/>
    <cellStyle name="Normal 16 9_Datos" xfId="488"/>
    <cellStyle name="Normal 16_Datos" xfId="489"/>
    <cellStyle name="Normal 17" xfId="490"/>
    <cellStyle name="Normal 17 10" xfId="491"/>
    <cellStyle name="Normal 17 10 2" xfId="492"/>
    <cellStyle name="Normal 17 10 3" xfId="493"/>
    <cellStyle name="Normal 17 10_Datos" xfId="494"/>
    <cellStyle name="Normal 17 11" xfId="495"/>
    <cellStyle name="Normal 17 12" xfId="496"/>
    <cellStyle name="Normal 17 2" xfId="497"/>
    <cellStyle name="Normal 17 2 2" xfId="498"/>
    <cellStyle name="Normal 17 2 3" xfId="499"/>
    <cellStyle name="Normal 17 2_Datos" xfId="500"/>
    <cellStyle name="Normal 17 3" xfId="501"/>
    <cellStyle name="Normal 17 3 2" xfId="502"/>
    <cellStyle name="Normal 17 3 3" xfId="503"/>
    <cellStyle name="Normal 17 3_Datos" xfId="504"/>
    <cellStyle name="Normal 17 4" xfId="505"/>
    <cellStyle name="Normal 17 4 2" xfId="506"/>
    <cellStyle name="Normal 17 4 3" xfId="507"/>
    <cellStyle name="Normal 17 4_Datos" xfId="508"/>
    <cellStyle name="Normal 17 5" xfId="509"/>
    <cellStyle name="Normal 17 5 2" xfId="510"/>
    <cellStyle name="Normal 17 5 3" xfId="511"/>
    <cellStyle name="Normal 17 5_Datos" xfId="512"/>
    <cellStyle name="Normal 17 6" xfId="513"/>
    <cellStyle name="Normal 17 6 2" xfId="514"/>
    <cellStyle name="Normal 17 6 3" xfId="515"/>
    <cellStyle name="Normal 17 6_Datos" xfId="516"/>
    <cellStyle name="Normal 17 7" xfId="517"/>
    <cellStyle name="Normal 17 7 2" xfId="518"/>
    <cellStyle name="Normal 17 7 3" xfId="519"/>
    <cellStyle name="Normal 17 7_Datos" xfId="520"/>
    <cellStyle name="Normal 17 8" xfId="521"/>
    <cellStyle name="Normal 17 8 2" xfId="522"/>
    <cellStyle name="Normal 17 8 3" xfId="523"/>
    <cellStyle name="Normal 17 8_Datos" xfId="524"/>
    <cellStyle name="Normal 17 9" xfId="525"/>
    <cellStyle name="Normal 17 9 2" xfId="526"/>
    <cellStyle name="Normal 17 9 3" xfId="527"/>
    <cellStyle name="Normal 17 9_Datos" xfId="528"/>
    <cellStyle name="Normal 17_Datos" xfId="529"/>
    <cellStyle name="Normal 18" xfId="530"/>
    <cellStyle name="Normal 18 10" xfId="531"/>
    <cellStyle name="Normal 18 10 2" xfId="532"/>
    <cellStyle name="Normal 18 10 3" xfId="533"/>
    <cellStyle name="Normal 18 10_Datos" xfId="534"/>
    <cellStyle name="Normal 18 11" xfId="535"/>
    <cellStyle name="Normal 18 11 2" xfId="536"/>
    <cellStyle name="Normal 18 11 3" xfId="537"/>
    <cellStyle name="Normal 18 11_Datos" xfId="538"/>
    <cellStyle name="Normal 18 12" xfId="539"/>
    <cellStyle name="Normal 18 12 2" xfId="540"/>
    <cellStyle name="Normal 18 12 3" xfId="541"/>
    <cellStyle name="Normal 18 12_Datos" xfId="542"/>
    <cellStyle name="Normal 18 13" xfId="543"/>
    <cellStyle name="Normal 18 13 2" xfId="544"/>
    <cellStyle name="Normal 18 13 3" xfId="545"/>
    <cellStyle name="Normal 18 13_Datos" xfId="546"/>
    <cellStyle name="Normal 18 14" xfId="547"/>
    <cellStyle name="Normal 18 14 2" xfId="548"/>
    <cellStyle name="Normal 18 14 3" xfId="549"/>
    <cellStyle name="Normal 18 14_Datos" xfId="550"/>
    <cellStyle name="Normal 18 15" xfId="551"/>
    <cellStyle name="Normal 18 15 2" xfId="552"/>
    <cellStyle name="Normal 18 15 3" xfId="553"/>
    <cellStyle name="Normal 18 15_Datos" xfId="554"/>
    <cellStyle name="Normal 18 16" xfId="555"/>
    <cellStyle name="Normal 18 16 2" xfId="556"/>
    <cellStyle name="Normal 18 16 3" xfId="557"/>
    <cellStyle name="Normal 18 16_Datos" xfId="558"/>
    <cellStyle name="Normal 18 17" xfId="559"/>
    <cellStyle name="Normal 18 17 2" xfId="560"/>
    <cellStyle name="Normal 18 17 3" xfId="561"/>
    <cellStyle name="Normal 18 17_Datos" xfId="562"/>
    <cellStyle name="Normal 18 18" xfId="563"/>
    <cellStyle name="Normal 18 19" xfId="564"/>
    <cellStyle name="Normal 18 2" xfId="565"/>
    <cellStyle name="Normal 18 2 2" xfId="566"/>
    <cellStyle name="Normal 18 2 3" xfId="567"/>
    <cellStyle name="Normal 18 2_Datos" xfId="568"/>
    <cellStyle name="Normal 18 3" xfId="569"/>
    <cellStyle name="Normal 18 3 2" xfId="570"/>
    <cellStyle name="Normal 18 3 3" xfId="571"/>
    <cellStyle name="Normal 18 3_Datos" xfId="572"/>
    <cellStyle name="Normal 18 4" xfId="573"/>
    <cellStyle name="Normal 18 4 2" xfId="574"/>
    <cellStyle name="Normal 18 4 3" xfId="575"/>
    <cellStyle name="Normal 18 4_Datos" xfId="576"/>
    <cellStyle name="Normal 18 5" xfId="577"/>
    <cellStyle name="Normal 18 5 2" xfId="578"/>
    <cellStyle name="Normal 18 5 3" xfId="579"/>
    <cellStyle name="Normal 18 5_Datos" xfId="580"/>
    <cellStyle name="Normal 18 6" xfId="581"/>
    <cellStyle name="Normal 18 6 2" xfId="582"/>
    <cellStyle name="Normal 18 6 3" xfId="583"/>
    <cellStyle name="Normal 18 6_Datos" xfId="584"/>
    <cellStyle name="Normal 18 7" xfId="585"/>
    <cellStyle name="Normal 18 7 2" xfId="586"/>
    <cellStyle name="Normal 18 7 3" xfId="587"/>
    <cellStyle name="Normal 18 7_Datos" xfId="588"/>
    <cellStyle name="Normal 18 8" xfId="589"/>
    <cellStyle name="Normal 18 8 2" xfId="590"/>
    <cellStyle name="Normal 18 8 3" xfId="591"/>
    <cellStyle name="Normal 18 8_Datos" xfId="592"/>
    <cellStyle name="Normal 18 9" xfId="593"/>
    <cellStyle name="Normal 18 9 2" xfId="594"/>
    <cellStyle name="Normal 18 9 3" xfId="595"/>
    <cellStyle name="Normal 18 9_Datos" xfId="596"/>
    <cellStyle name="Normal 18_Datos" xfId="597"/>
    <cellStyle name="Normal 19" xfId="598"/>
    <cellStyle name="Normal 19 10" xfId="599"/>
    <cellStyle name="Normal 19 10 2" xfId="600"/>
    <cellStyle name="Normal 19 10 3" xfId="601"/>
    <cellStyle name="Normal 19 10_Datos" xfId="602"/>
    <cellStyle name="Normal 19 11" xfId="603"/>
    <cellStyle name="Normal 19 12" xfId="604"/>
    <cellStyle name="Normal 19 2" xfId="605"/>
    <cellStyle name="Normal 19 2 2" xfId="606"/>
    <cellStyle name="Normal 19 2 3" xfId="607"/>
    <cellStyle name="Normal 19 2_Datos" xfId="608"/>
    <cellStyle name="Normal 19 3" xfId="609"/>
    <cellStyle name="Normal 19 3 2" xfId="610"/>
    <cellStyle name="Normal 19 3 3" xfId="611"/>
    <cellStyle name="Normal 19 3_Datos" xfId="612"/>
    <cellStyle name="Normal 19 4" xfId="613"/>
    <cellStyle name="Normal 19 4 2" xfId="614"/>
    <cellStyle name="Normal 19 4 3" xfId="615"/>
    <cellStyle name="Normal 19 4_Datos" xfId="616"/>
    <cellStyle name="Normal 19 5" xfId="617"/>
    <cellStyle name="Normal 19 5 2" xfId="618"/>
    <cellStyle name="Normal 19 5 3" xfId="619"/>
    <cellStyle name="Normal 19 5_Datos" xfId="620"/>
    <cellStyle name="Normal 19 6" xfId="621"/>
    <cellStyle name="Normal 19 6 2" xfId="622"/>
    <cellStyle name="Normal 19 6 3" xfId="623"/>
    <cellStyle name="Normal 19 6_Datos" xfId="624"/>
    <cellStyle name="Normal 19 7" xfId="625"/>
    <cellStyle name="Normal 19 7 2" xfId="626"/>
    <cellStyle name="Normal 19 7 3" xfId="627"/>
    <cellStyle name="Normal 19 7_Datos" xfId="628"/>
    <cellStyle name="Normal 19 8" xfId="629"/>
    <cellStyle name="Normal 19 8 2" xfId="630"/>
    <cellStyle name="Normal 19 8 3" xfId="631"/>
    <cellStyle name="Normal 19 8_Datos" xfId="632"/>
    <cellStyle name="Normal 19 9" xfId="633"/>
    <cellStyle name="Normal 19 9 2" xfId="634"/>
    <cellStyle name="Normal 19 9 3" xfId="635"/>
    <cellStyle name="Normal 19 9_Datos" xfId="636"/>
    <cellStyle name="Normal 19_Datos" xfId="637"/>
    <cellStyle name="Normal 2" xfId="638"/>
    <cellStyle name="Normal 2 2" xfId="639"/>
    <cellStyle name="Normal 2 2 2" xfId="640"/>
    <cellStyle name="Normal 2 2 2 10" xfId="641"/>
    <cellStyle name="Normal 2 2 2 11" xfId="642"/>
    <cellStyle name="Normal 2 2 2 12" xfId="643"/>
    <cellStyle name="Normal 2 2 2 13" xfId="644"/>
    <cellStyle name="Normal 2 2 2 14" xfId="645"/>
    <cellStyle name="Normal 2 2 2 15" xfId="646"/>
    <cellStyle name="Normal 2 2 2 16" xfId="647"/>
    <cellStyle name="Normal 2 2 2 17" xfId="648"/>
    <cellStyle name="Normal 2 2 2 18" xfId="649"/>
    <cellStyle name="Normal 2 2 2 19" xfId="650"/>
    <cellStyle name="Normal 2 2 2 2" xfId="651"/>
    <cellStyle name="Normal 2 2 2 20" xfId="652"/>
    <cellStyle name="Normal 2 2 2 21" xfId="653"/>
    <cellStyle name="Normal 2 2 2 22" xfId="654"/>
    <cellStyle name="Normal 2 2 2 23" xfId="655"/>
    <cellStyle name="Normal 2 2 2 24" xfId="656"/>
    <cellStyle name="Normal 2 2 2 25" xfId="657"/>
    <cellStyle name="Normal 2 2 2 26" xfId="658"/>
    <cellStyle name="Normal 2 2 2 27" xfId="659"/>
    <cellStyle name="Normal 2 2 2 28" xfId="660"/>
    <cellStyle name="Normal 2 2 2 29" xfId="661"/>
    <cellStyle name="Normal 2 2 2 3" xfId="662"/>
    <cellStyle name="Normal 2 2 2 30" xfId="663"/>
    <cellStyle name="Normal 2 2 2 31" xfId="664"/>
    <cellStyle name="Normal 2 2 2 32" xfId="665"/>
    <cellStyle name="Normal 2 2 2 33" xfId="666"/>
    <cellStyle name="Normal 2 2 2 34" xfId="667"/>
    <cellStyle name="Normal 2 2 2 35" xfId="668"/>
    <cellStyle name="Normal 2 2 2 36" xfId="669"/>
    <cellStyle name="Normal 2 2 2 37" xfId="670"/>
    <cellStyle name="Normal 2 2 2 38" xfId="671"/>
    <cellStyle name="Normal 2 2 2 39" xfId="672"/>
    <cellStyle name="Normal 2 2 2 4" xfId="673"/>
    <cellStyle name="Normal 2 2 2 40" xfId="674"/>
    <cellStyle name="Normal 2 2 2 41" xfId="675"/>
    <cellStyle name="Normal 2 2 2 42" xfId="676"/>
    <cellStyle name="Normal 2 2 2 43" xfId="677"/>
    <cellStyle name="Normal 2 2 2 44" xfId="678"/>
    <cellStyle name="Normal 2 2 2 45" xfId="679"/>
    <cellStyle name="Normal 2 2 2 5" xfId="680"/>
    <cellStyle name="Normal 2 2 2 6" xfId="681"/>
    <cellStyle name="Normal 2 2 2 7" xfId="682"/>
    <cellStyle name="Normal 2 2 2 8" xfId="683"/>
    <cellStyle name="Normal 2 2 2 9" xfId="684"/>
    <cellStyle name="Normal 2 2_Acciones sobre RNC's y BSC RAMICR Sem 16" xfId="685"/>
    <cellStyle name="Normal 2 3" xfId="686"/>
    <cellStyle name="Normal 2 4" xfId="687"/>
    <cellStyle name="Normal 2 5" xfId="688"/>
    <cellStyle name="Normal 2 6" xfId="689"/>
    <cellStyle name="Normal 2 7" xfId="690"/>
    <cellStyle name="Normal 2 8" xfId="691"/>
    <cellStyle name="Normal 2 9" xfId="692"/>
    <cellStyle name="Normal 2_Datos" xfId="693"/>
    <cellStyle name="Normal 20" xfId="694"/>
    <cellStyle name="Normal 20 10" xfId="695"/>
    <cellStyle name="Normal 20 10 2" xfId="696"/>
    <cellStyle name="Normal 20 10 3" xfId="697"/>
    <cellStyle name="Normal 20 10_Datos" xfId="698"/>
    <cellStyle name="Normal 20 11" xfId="699"/>
    <cellStyle name="Normal 20 12" xfId="700"/>
    <cellStyle name="Normal 20 2" xfId="701"/>
    <cellStyle name="Normal 20 2 2" xfId="702"/>
    <cellStyle name="Normal 20 2 3" xfId="703"/>
    <cellStyle name="Normal 20 2_Datos" xfId="704"/>
    <cellStyle name="Normal 20 3" xfId="705"/>
    <cellStyle name="Normal 20 3 2" xfId="706"/>
    <cellStyle name="Normal 20 3 3" xfId="707"/>
    <cellStyle name="Normal 20 3_Datos" xfId="708"/>
    <cellStyle name="Normal 20 4" xfId="709"/>
    <cellStyle name="Normal 20 4 2" xfId="710"/>
    <cellStyle name="Normal 20 4 3" xfId="711"/>
    <cellStyle name="Normal 20 4_Datos" xfId="712"/>
    <cellStyle name="Normal 20 5" xfId="713"/>
    <cellStyle name="Normal 20 5 2" xfId="714"/>
    <cellStyle name="Normal 20 5 3" xfId="715"/>
    <cellStyle name="Normal 20 5_Datos" xfId="716"/>
    <cellStyle name="Normal 20 6" xfId="717"/>
    <cellStyle name="Normal 20 6 2" xfId="718"/>
    <cellStyle name="Normal 20 6 3" xfId="719"/>
    <cellStyle name="Normal 20 6_Datos" xfId="720"/>
    <cellStyle name="Normal 20 7" xfId="721"/>
    <cellStyle name="Normal 20 7 2" xfId="722"/>
    <cellStyle name="Normal 20 7 3" xfId="723"/>
    <cellStyle name="Normal 20 7_Datos" xfId="724"/>
    <cellStyle name="Normal 20 8" xfId="725"/>
    <cellStyle name="Normal 20 8 2" xfId="726"/>
    <cellStyle name="Normal 20 8 3" xfId="727"/>
    <cellStyle name="Normal 20 8_Datos" xfId="728"/>
    <cellStyle name="Normal 20 9" xfId="729"/>
    <cellStyle name="Normal 20 9 2" xfId="730"/>
    <cellStyle name="Normal 20 9 3" xfId="731"/>
    <cellStyle name="Normal 20 9_Datos" xfId="732"/>
    <cellStyle name="Normal 20_Datos" xfId="733"/>
    <cellStyle name="Normal 21" xfId="734"/>
    <cellStyle name="Normal 21 10" xfId="735"/>
    <cellStyle name="Normal 21 10 2" xfId="736"/>
    <cellStyle name="Normal 21 10 3" xfId="737"/>
    <cellStyle name="Normal 21 10_Datos" xfId="738"/>
    <cellStyle name="Normal 21 11" xfId="739"/>
    <cellStyle name="Normal 21 12" xfId="740"/>
    <cellStyle name="Normal 21 2" xfId="741"/>
    <cellStyle name="Normal 21 2 2" xfId="742"/>
    <cellStyle name="Normal 21 2 3" xfId="743"/>
    <cellStyle name="Normal 21 2_Datos" xfId="744"/>
    <cellStyle name="Normal 21 3" xfId="745"/>
    <cellStyle name="Normal 21 3 2" xfId="746"/>
    <cellStyle name="Normal 21 3 3" xfId="747"/>
    <cellStyle name="Normal 21 3_Datos" xfId="748"/>
    <cellStyle name="Normal 21 4" xfId="749"/>
    <cellStyle name="Normal 21 4 2" xfId="750"/>
    <cellStyle name="Normal 21 4 3" xfId="751"/>
    <cellStyle name="Normal 21 4_Datos" xfId="752"/>
    <cellStyle name="Normal 21 5" xfId="753"/>
    <cellStyle name="Normal 21 5 2" xfId="754"/>
    <cellStyle name="Normal 21 5 3" xfId="755"/>
    <cellStyle name="Normal 21 5_Datos" xfId="756"/>
    <cellStyle name="Normal 21 6" xfId="757"/>
    <cellStyle name="Normal 21 6 2" xfId="758"/>
    <cellStyle name="Normal 21 6 3" xfId="759"/>
    <cellStyle name="Normal 21 6_Datos" xfId="760"/>
    <cellStyle name="Normal 21 7" xfId="761"/>
    <cellStyle name="Normal 21 7 2" xfId="762"/>
    <cellStyle name="Normal 21 7 3" xfId="763"/>
    <cellStyle name="Normal 21 7_Datos" xfId="764"/>
    <cellStyle name="Normal 21 8" xfId="765"/>
    <cellStyle name="Normal 21 8 2" xfId="766"/>
    <cellStyle name="Normal 21 8 3" xfId="767"/>
    <cellStyle name="Normal 21 8_Datos" xfId="768"/>
    <cellStyle name="Normal 21 9" xfId="769"/>
    <cellStyle name="Normal 21 9 2" xfId="770"/>
    <cellStyle name="Normal 21 9 3" xfId="771"/>
    <cellStyle name="Normal 21 9_Datos" xfId="772"/>
    <cellStyle name="Normal 21_Datos" xfId="773"/>
    <cellStyle name="Normal 22" xfId="774"/>
    <cellStyle name="Normal 22 10" xfId="775"/>
    <cellStyle name="Normal 22 10 2" xfId="776"/>
    <cellStyle name="Normal 22 10 3" xfId="777"/>
    <cellStyle name="Normal 22 10_Datos" xfId="778"/>
    <cellStyle name="Normal 22 11" xfId="779"/>
    <cellStyle name="Normal 22 12" xfId="780"/>
    <cellStyle name="Normal 22 2" xfId="781"/>
    <cellStyle name="Normal 22 2 2" xfId="782"/>
    <cellStyle name="Normal 22 2 3" xfId="783"/>
    <cellStyle name="Normal 22 2_Datos" xfId="784"/>
    <cellStyle name="Normal 22 3" xfId="785"/>
    <cellStyle name="Normal 22 3 2" xfId="786"/>
    <cellStyle name="Normal 22 3 3" xfId="787"/>
    <cellStyle name="Normal 22 3_Datos" xfId="788"/>
    <cellStyle name="Normal 22 4" xfId="789"/>
    <cellStyle name="Normal 22 4 2" xfId="790"/>
    <cellStyle name="Normal 22 4 3" xfId="791"/>
    <cellStyle name="Normal 22 4_Datos" xfId="792"/>
    <cellStyle name="Normal 22 5" xfId="793"/>
    <cellStyle name="Normal 22 5 2" xfId="794"/>
    <cellStyle name="Normal 22 5 3" xfId="795"/>
    <cellStyle name="Normal 22 5_Datos" xfId="796"/>
    <cellStyle name="Normal 22 6" xfId="797"/>
    <cellStyle name="Normal 22 6 2" xfId="798"/>
    <cellStyle name="Normal 22 6 3" xfId="799"/>
    <cellStyle name="Normal 22 6_Datos" xfId="800"/>
    <cellStyle name="Normal 22 7" xfId="801"/>
    <cellStyle name="Normal 22 7 2" xfId="802"/>
    <cellStyle name="Normal 22 7 3" xfId="803"/>
    <cellStyle name="Normal 22 7_Datos" xfId="804"/>
    <cellStyle name="Normal 22 8" xfId="805"/>
    <cellStyle name="Normal 22 8 2" xfId="806"/>
    <cellStyle name="Normal 22 8 3" xfId="807"/>
    <cellStyle name="Normal 22 8_Datos" xfId="808"/>
    <cellStyle name="Normal 22 9" xfId="809"/>
    <cellStyle name="Normal 22 9 2" xfId="810"/>
    <cellStyle name="Normal 22 9 3" xfId="811"/>
    <cellStyle name="Normal 22 9_Datos" xfId="812"/>
    <cellStyle name="Normal 22_Datos" xfId="813"/>
    <cellStyle name="Normal 23" xfId="814"/>
    <cellStyle name="Normal 23 10" xfId="815"/>
    <cellStyle name="Normal 23 10 2" xfId="816"/>
    <cellStyle name="Normal 23 10 3" xfId="817"/>
    <cellStyle name="Normal 23 10_Datos" xfId="818"/>
    <cellStyle name="Normal 23 11" xfId="819"/>
    <cellStyle name="Normal 23 12" xfId="820"/>
    <cellStyle name="Normal 23 2" xfId="821"/>
    <cellStyle name="Normal 23 2 2" xfId="822"/>
    <cellStyle name="Normal 23 2 3" xfId="823"/>
    <cellStyle name="Normal 23 2_Datos" xfId="824"/>
    <cellStyle name="Normal 23 3" xfId="825"/>
    <cellStyle name="Normal 23 3 2" xfId="826"/>
    <cellStyle name="Normal 23 3 3" xfId="827"/>
    <cellStyle name="Normal 23 3_Datos" xfId="828"/>
    <cellStyle name="Normal 23 4" xfId="829"/>
    <cellStyle name="Normal 23 4 2" xfId="830"/>
    <cellStyle name="Normal 23 4 3" xfId="831"/>
    <cellStyle name="Normal 23 4_Datos" xfId="832"/>
    <cellStyle name="Normal 23 5" xfId="833"/>
    <cellStyle name="Normal 23 5 2" xfId="834"/>
    <cellStyle name="Normal 23 5 3" xfId="835"/>
    <cellStyle name="Normal 23 5_Datos" xfId="836"/>
    <cellStyle name="Normal 23 6" xfId="837"/>
    <cellStyle name="Normal 23 6 2" xfId="838"/>
    <cellStyle name="Normal 23 6 3" xfId="839"/>
    <cellStyle name="Normal 23 6_Datos" xfId="840"/>
    <cellStyle name="Normal 23 7" xfId="841"/>
    <cellStyle name="Normal 23 7 2" xfId="842"/>
    <cellStyle name="Normal 23 7 3" xfId="843"/>
    <cellStyle name="Normal 23 7_Datos" xfId="844"/>
    <cellStyle name="Normal 23 8" xfId="845"/>
    <cellStyle name="Normal 23 8 2" xfId="846"/>
    <cellStyle name="Normal 23 8 3" xfId="847"/>
    <cellStyle name="Normal 23 8_Datos" xfId="848"/>
    <cellStyle name="Normal 23 9" xfId="849"/>
    <cellStyle name="Normal 23 9 2" xfId="850"/>
    <cellStyle name="Normal 23 9 3" xfId="851"/>
    <cellStyle name="Normal 23 9_Datos" xfId="852"/>
    <cellStyle name="Normal 23_Datos" xfId="853"/>
    <cellStyle name="Normal 24" xfId="854"/>
    <cellStyle name="Normal 24 10" xfId="855"/>
    <cellStyle name="Normal 24 2" xfId="856"/>
    <cellStyle name="Normal 24 3" xfId="857"/>
    <cellStyle name="Normal 24 4" xfId="858"/>
    <cellStyle name="Normal 24 5" xfId="859"/>
    <cellStyle name="Normal 24 6" xfId="860"/>
    <cellStyle name="Normal 24 7" xfId="861"/>
    <cellStyle name="Normal 24 8" xfId="862"/>
    <cellStyle name="Normal 24 9" xfId="863"/>
    <cellStyle name="Normal 25" xfId="864"/>
    <cellStyle name="Normal 25 10" xfId="865"/>
    <cellStyle name="Normal 25 2" xfId="866"/>
    <cellStyle name="Normal 25 3" xfId="867"/>
    <cellStyle name="Normal 25 4" xfId="868"/>
    <cellStyle name="Normal 25 5" xfId="869"/>
    <cellStyle name="Normal 25 6" xfId="870"/>
    <cellStyle name="Normal 25 7" xfId="871"/>
    <cellStyle name="Normal 25 8" xfId="872"/>
    <cellStyle name="Normal 25 9" xfId="873"/>
    <cellStyle name="Normal 26" xfId="874"/>
    <cellStyle name="Normal 26 10" xfId="875"/>
    <cellStyle name="Normal 26 10 2" xfId="876"/>
    <cellStyle name="Normal 26 10 3" xfId="877"/>
    <cellStyle name="Normal 26 10_Datos" xfId="878"/>
    <cellStyle name="Normal 26 11" xfId="879"/>
    <cellStyle name="Normal 26 12" xfId="880"/>
    <cellStyle name="Normal 26 2" xfId="881"/>
    <cellStyle name="Normal 26 2 2" xfId="882"/>
    <cellStyle name="Normal 26 2 3" xfId="883"/>
    <cellStyle name="Normal 26 2_Datos" xfId="884"/>
    <cellStyle name="Normal 26 3" xfId="885"/>
    <cellStyle name="Normal 26 3 2" xfId="886"/>
    <cellStyle name="Normal 26 3 3" xfId="887"/>
    <cellStyle name="Normal 26 3_Datos" xfId="888"/>
    <cellStyle name="Normal 26 4" xfId="889"/>
    <cellStyle name="Normal 26 4 2" xfId="890"/>
    <cellStyle name="Normal 26 4 3" xfId="891"/>
    <cellStyle name="Normal 26 4_Datos" xfId="892"/>
    <cellStyle name="Normal 26 5" xfId="893"/>
    <cellStyle name="Normal 26 5 2" xfId="894"/>
    <cellStyle name="Normal 26 5 3" xfId="895"/>
    <cellStyle name="Normal 26 5_Datos" xfId="896"/>
    <cellStyle name="Normal 26 6" xfId="897"/>
    <cellStyle name="Normal 26 6 2" xfId="898"/>
    <cellStyle name="Normal 26 6 3" xfId="899"/>
    <cellStyle name="Normal 26 6_Datos" xfId="900"/>
    <cellStyle name="Normal 26 7" xfId="901"/>
    <cellStyle name="Normal 26 7 2" xfId="902"/>
    <cellStyle name="Normal 26 7 3" xfId="903"/>
    <cellStyle name="Normal 26 7_Datos" xfId="904"/>
    <cellStyle name="Normal 26 8" xfId="905"/>
    <cellStyle name="Normal 26 8 2" xfId="906"/>
    <cellStyle name="Normal 26 8 3" xfId="907"/>
    <cellStyle name="Normal 26 8_Datos" xfId="908"/>
    <cellStyle name="Normal 26 9" xfId="909"/>
    <cellStyle name="Normal 26 9 2" xfId="910"/>
    <cellStyle name="Normal 26 9 3" xfId="911"/>
    <cellStyle name="Normal 26 9_Datos" xfId="912"/>
    <cellStyle name="Normal 26_Datos" xfId="913"/>
    <cellStyle name="Normal 27" xfId="914"/>
    <cellStyle name="Normal 27 10" xfId="915"/>
    <cellStyle name="Normal 27 10 2" xfId="916"/>
    <cellStyle name="Normal 27 10 3" xfId="917"/>
    <cellStyle name="Normal 27 10_Datos" xfId="918"/>
    <cellStyle name="Normal 27 11" xfId="919"/>
    <cellStyle name="Normal 27 12" xfId="920"/>
    <cellStyle name="Normal 27 2" xfId="921"/>
    <cellStyle name="Normal 27 2 2" xfId="922"/>
    <cellStyle name="Normal 27 2 3" xfId="923"/>
    <cellStyle name="Normal 27 2_Datos" xfId="924"/>
    <cellStyle name="Normal 27 3" xfId="925"/>
    <cellStyle name="Normal 27 3 2" xfId="926"/>
    <cellStyle name="Normal 27 3 3" xfId="927"/>
    <cellStyle name="Normal 27 3_Datos" xfId="928"/>
    <cellStyle name="Normal 27 4" xfId="929"/>
    <cellStyle name="Normal 27 4 2" xfId="930"/>
    <cellStyle name="Normal 27 4 3" xfId="931"/>
    <cellStyle name="Normal 27 4_Datos" xfId="932"/>
    <cellStyle name="Normal 27 5" xfId="933"/>
    <cellStyle name="Normal 27 5 2" xfId="934"/>
    <cellStyle name="Normal 27 5 3" xfId="935"/>
    <cellStyle name="Normal 27 5_Datos" xfId="936"/>
    <cellStyle name="Normal 27 6" xfId="937"/>
    <cellStyle name="Normal 27 6 2" xfId="938"/>
    <cellStyle name="Normal 27 6 3" xfId="939"/>
    <cellStyle name="Normal 27 6_Datos" xfId="940"/>
    <cellStyle name="Normal 27 7" xfId="941"/>
    <cellStyle name="Normal 27 7 2" xfId="942"/>
    <cellStyle name="Normal 27 7 3" xfId="943"/>
    <cellStyle name="Normal 27 7_Datos" xfId="944"/>
    <cellStyle name="Normal 27 8" xfId="945"/>
    <cellStyle name="Normal 27 8 2" xfId="946"/>
    <cellStyle name="Normal 27 8 3" xfId="947"/>
    <cellStyle name="Normal 27 8_Datos" xfId="948"/>
    <cellStyle name="Normal 27 9" xfId="949"/>
    <cellStyle name="Normal 27 9 2" xfId="950"/>
    <cellStyle name="Normal 27 9 3" xfId="951"/>
    <cellStyle name="Normal 27 9_Datos" xfId="952"/>
    <cellStyle name="Normal 27_Datos" xfId="953"/>
    <cellStyle name="Normal 28" xfId="954"/>
    <cellStyle name="Normal 28 10" xfId="955"/>
    <cellStyle name="Normal 28 10 2" xfId="956"/>
    <cellStyle name="Normal 28 10 3" xfId="957"/>
    <cellStyle name="Normal 28 10_Datos" xfId="958"/>
    <cellStyle name="Normal 28 11" xfId="959"/>
    <cellStyle name="Normal 28 12" xfId="960"/>
    <cellStyle name="Normal 28 2" xfId="961"/>
    <cellStyle name="Normal 28 2 2" xfId="962"/>
    <cellStyle name="Normal 28 2 3" xfId="963"/>
    <cellStyle name="Normal 28 2_Datos" xfId="964"/>
    <cellStyle name="Normal 28 3" xfId="965"/>
    <cellStyle name="Normal 28 3 2" xfId="966"/>
    <cellStyle name="Normal 28 3 3" xfId="967"/>
    <cellStyle name="Normal 28 3_Datos" xfId="968"/>
    <cellStyle name="Normal 28 4" xfId="969"/>
    <cellStyle name="Normal 28 4 2" xfId="970"/>
    <cellStyle name="Normal 28 4 3" xfId="971"/>
    <cellStyle name="Normal 28 4_Datos" xfId="972"/>
    <cellStyle name="Normal 28 5" xfId="973"/>
    <cellStyle name="Normal 28 5 2" xfId="974"/>
    <cellStyle name="Normal 28 5 3" xfId="975"/>
    <cellStyle name="Normal 28 5_Datos" xfId="976"/>
    <cellStyle name="Normal 28 6" xfId="977"/>
    <cellStyle name="Normal 28 6 2" xfId="978"/>
    <cellStyle name="Normal 28 6 3" xfId="979"/>
    <cellStyle name="Normal 28 6_Datos" xfId="980"/>
    <cellStyle name="Normal 28 7" xfId="981"/>
    <cellStyle name="Normal 28 7 2" xfId="982"/>
    <cellStyle name="Normal 28 7 3" xfId="983"/>
    <cellStyle name="Normal 28 7_Datos" xfId="984"/>
    <cellStyle name="Normal 28 8" xfId="985"/>
    <cellStyle name="Normal 28 8 2" xfId="986"/>
    <cellStyle name="Normal 28 8 3" xfId="987"/>
    <cellStyle name="Normal 28 8_Datos" xfId="988"/>
    <cellStyle name="Normal 28 9" xfId="989"/>
    <cellStyle name="Normal 28 9 2" xfId="990"/>
    <cellStyle name="Normal 28 9 3" xfId="991"/>
    <cellStyle name="Normal 28 9_Datos" xfId="992"/>
    <cellStyle name="Normal 28_Datos" xfId="993"/>
    <cellStyle name="Normal 29" xfId="994"/>
    <cellStyle name="Normal 29 10" xfId="995"/>
    <cellStyle name="Normal 29 10 2" xfId="996"/>
    <cellStyle name="Normal 29 10 3" xfId="997"/>
    <cellStyle name="Normal 29 10_Datos" xfId="998"/>
    <cellStyle name="Normal 29 11" xfId="999"/>
    <cellStyle name="Normal 29 12" xfId="1000"/>
    <cellStyle name="Normal 29 2" xfId="1001"/>
    <cellStyle name="Normal 29 2 2" xfId="1002"/>
    <cellStyle name="Normal 29 2 3" xfId="1003"/>
    <cellStyle name="Normal 29 2_Datos" xfId="1004"/>
    <cellStyle name="Normal 29 3" xfId="1005"/>
    <cellStyle name="Normal 29 3 2" xfId="1006"/>
    <cellStyle name="Normal 29 3 3" xfId="1007"/>
    <cellStyle name="Normal 29 3_Datos" xfId="1008"/>
    <cellStyle name="Normal 29 4" xfId="1009"/>
    <cellStyle name="Normal 29 4 2" xfId="1010"/>
    <cellStyle name="Normal 29 4 3" xfId="1011"/>
    <cellStyle name="Normal 29 4_Datos" xfId="1012"/>
    <cellStyle name="Normal 29 5" xfId="1013"/>
    <cellStyle name="Normal 29 5 2" xfId="1014"/>
    <cellStyle name="Normal 29 5 3" xfId="1015"/>
    <cellStyle name="Normal 29 5_Datos" xfId="1016"/>
    <cellStyle name="Normal 29 6" xfId="1017"/>
    <cellStyle name="Normal 29 6 2" xfId="1018"/>
    <cellStyle name="Normal 29 6 3" xfId="1019"/>
    <cellStyle name="Normal 29 6_Datos" xfId="1020"/>
    <cellStyle name="Normal 29 7" xfId="1021"/>
    <cellStyle name="Normal 29 7 2" xfId="1022"/>
    <cellStyle name="Normal 29 7 3" xfId="1023"/>
    <cellStyle name="Normal 29 7_Datos" xfId="1024"/>
    <cellStyle name="Normal 29 8" xfId="1025"/>
    <cellStyle name="Normal 29 8 2" xfId="1026"/>
    <cellStyle name="Normal 29 8 3" xfId="1027"/>
    <cellStyle name="Normal 29 8_Datos" xfId="1028"/>
    <cellStyle name="Normal 29 9" xfId="1029"/>
    <cellStyle name="Normal 29 9 2" xfId="1030"/>
    <cellStyle name="Normal 29 9 3" xfId="1031"/>
    <cellStyle name="Normal 29 9_Datos" xfId="1032"/>
    <cellStyle name="Normal 29_Datos" xfId="1033"/>
    <cellStyle name="Normal 3" xfId="1034"/>
    <cellStyle name="Normal 3 2" xfId="1035"/>
    <cellStyle name="Normal 3 2 2" xfId="1036"/>
    <cellStyle name="Normal 3 2 3" xfId="1037"/>
    <cellStyle name="Normal 3 2_Datos" xfId="1038"/>
    <cellStyle name="Normal 3 3" xfId="1039"/>
    <cellStyle name="Normal 3_Datos" xfId="1040"/>
    <cellStyle name="Normal 30" xfId="1041"/>
    <cellStyle name="Normal 30 10" xfId="1042"/>
    <cellStyle name="Normal 30 10 2" xfId="1043"/>
    <cellStyle name="Normal 30 10 3" xfId="1044"/>
    <cellStyle name="Normal 30 10_Datos" xfId="1045"/>
    <cellStyle name="Normal 30 11" xfId="1046"/>
    <cellStyle name="Normal 30 12" xfId="1047"/>
    <cellStyle name="Normal 30 2" xfId="1048"/>
    <cellStyle name="Normal 30 2 2" xfId="1049"/>
    <cellStyle name="Normal 30 2 3" xfId="1050"/>
    <cellStyle name="Normal 30 2_Datos" xfId="1051"/>
    <cellStyle name="Normal 30 3" xfId="1052"/>
    <cellStyle name="Normal 30 3 2" xfId="1053"/>
    <cellStyle name="Normal 30 3 3" xfId="1054"/>
    <cellStyle name="Normal 30 3_Datos" xfId="1055"/>
    <cellStyle name="Normal 30 4" xfId="1056"/>
    <cellStyle name="Normal 30 4 2" xfId="1057"/>
    <cellStyle name="Normal 30 4 3" xfId="1058"/>
    <cellStyle name="Normal 30 4_Datos" xfId="1059"/>
    <cellStyle name="Normal 30 5" xfId="1060"/>
    <cellStyle name="Normal 30 5 2" xfId="1061"/>
    <cellStyle name="Normal 30 5 3" xfId="1062"/>
    <cellStyle name="Normal 30 5_Datos" xfId="1063"/>
    <cellStyle name="Normal 30 6" xfId="1064"/>
    <cellStyle name="Normal 30 6 2" xfId="1065"/>
    <cellStyle name="Normal 30 6 3" xfId="1066"/>
    <cellStyle name="Normal 30 6_Datos" xfId="1067"/>
    <cellStyle name="Normal 30 7" xfId="1068"/>
    <cellStyle name="Normal 30 7 2" xfId="1069"/>
    <cellStyle name="Normal 30 7 3" xfId="1070"/>
    <cellStyle name="Normal 30 7_Datos" xfId="1071"/>
    <cellStyle name="Normal 30 8" xfId="1072"/>
    <cellStyle name="Normal 30 8 2" xfId="1073"/>
    <cellStyle name="Normal 30 8 3" xfId="1074"/>
    <cellStyle name="Normal 30 8_Datos" xfId="1075"/>
    <cellStyle name="Normal 30 9" xfId="1076"/>
    <cellStyle name="Normal 30 9 2" xfId="1077"/>
    <cellStyle name="Normal 30 9 3" xfId="1078"/>
    <cellStyle name="Normal 30 9_Datos" xfId="1079"/>
    <cellStyle name="Normal 30_Datos" xfId="1080"/>
    <cellStyle name="Normal 31" xfId="1081"/>
    <cellStyle name="Normal 31 10" xfId="1082"/>
    <cellStyle name="Normal 31 10 2" xfId="1083"/>
    <cellStyle name="Normal 31 10 3" xfId="1084"/>
    <cellStyle name="Normal 31 10_Datos" xfId="1085"/>
    <cellStyle name="Normal 31 11" xfId="1086"/>
    <cellStyle name="Normal 31 12" xfId="1087"/>
    <cellStyle name="Normal 31 2" xfId="1088"/>
    <cellStyle name="Normal 31 2 2" xfId="1089"/>
    <cellStyle name="Normal 31 2 3" xfId="1090"/>
    <cellStyle name="Normal 31 2_Datos" xfId="1091"/>
    <cellStyle name="Normal 31 3" xfId="1092"/>
    <cellStyle name="Normal 31 3 2" xfId="1093"/>
    <cellStyle name="Normal 31 3 3" xfId="1094"/>
    <cellStyle name="Normal 31 3_Datos" xfId="1095"/>
    <cellStyle name="Normal 31 4" xfId="1096"/>
    <cellStyle name="Normal 31 4 2" xfId="1097"/>
    <cellStyle name="Normal 31 4 3" xfId="1098"/>
    <cellStyle name="Normal 31 4_Datos" xfId="1099"/>
    <cellStyle name="Normal 31 5" xfId="1100"/>
    <cellStyle name="Normal 31 5 2" xfId="1101"/>
    <cellStyle name="Normal 31 5 3" xfId="1102"/>
    <cellStyle name="Normal 31 5_Datos" xfId="1103"/>
    <cellStyle name="Normal 31 6" xfId="1104"/>
    <cellStyle name="Normal 31 6 2" xfId="1105"/>
    <cellStyle name="Normal 31 6 3" xfId="1106"/>
    <cellStyle name="Normal 31 6_Datos" xfId="1107"/>
    <cellStyle name="Normal 31 7" xfId="1108"/>
    <cellStyle name="Normal 31 7 2" xfId="1109"/>
    <cellStyle name="Normal 31 7 3" xfId="1110"/>
    <cellStyle name="Normal 31 7_Datos" xfId="1111"/>
    <cellStyle name="Normal 31 8" xfId="1112"/>
    <cellStyle name="Normal 31 8 2" xfId="1113"/>
    <cellStyle name="Normal 31 8 3" xfId="1114"/>
    <cellStyle name="Normal 31 8_Datos" xfId="1115"/>
    <cellStyle name="Normal 31 9" xfId="1116"/>
    <cellStyle name="Normal 31 9 2" xfId="1117"/>
    <cellStyle name="Normal 31 9 3" xfId="1118"/>
    <cellStyle name="Normal 31 9_Datos" xfId="1119"/>
    <cellStyle name="Normal 31_Datos" xfId="1120"/>
    <cellStyle name="Normal 32" xfId="1121"/>
    <cellStyle name="Normal 32 10" xfId="1122"/>
    <cellStyle name="Normal 32 10 2" xfId="1123"/>
    <cellStyle name="Normal 32 10 3" xfId="1124"/>
    <cellStyle name="Normal 32 10_Datos" xfId="1125"/>
    <cellStyle name="Normal 32 11" xfId="1126"/>
    <cellStyle name="Normal 32 12" xfId="1127"/>
    <cellStyle name="Normal 32 2" xfId="1128"/>
    <cellStyle name="Normal 32 2 2" xfId="1129"/>
    <cellStyle name="Normal 32 2 3" xfId="1130"/>
    <cellStyle name="Normal 32 2_Datos" xfId="1131"/>
    <cellStyle name="Normal 32 3" xfId="1132"/>
    <cellStyle name="Normal 32 3 2" xfId="1133"/>
    <cellStyle name="Normal 32 3 3" xfId="1134"/>
    <cellStyle name="Normal 32 3_Datos" xfId="1135"/>
    <cellStyle name="Normal 32 4" xfId="1136"/>
    <cellStyle name="Normal 32 4 2" xfId="1137"/>
    <cellStyle name="Normal 32 4 3" xfId="1138"/>
    <cellStyle name="Normal 32 4_Datos" xfId="1139"/>
    <cellStyle name="Normal 32 5" xfId="1140"/>
    <cellStyle name="Normal 32 5 2" xfId="1141"/>
    <cellStyle name="Normal 32 5 3" xfId="1142"/>
    <cellStyle name="Normal 32 5_Datos" xfId="1143"/>
    <cellStyle name="Normal 32 6" xfId="1144"/>
    <cellStyle name="Normal 32 6 2" xfId="1145"/>
    <cellStyle name="Normal 32 6 3" xfId="1146"/>
    <cellStyle name="Normal 32 6_Datos" xfId="1147"/>
    <cellStyle name="Normal 32 7" xfId="1148"/>
    <cellStyle name="Normal 32 7 2" xfId="1149"/>
    <cellStyle name="Normal 32 7 3" xfId="1150"/>
    <cellStyle name="Normal 32 7_Datos" xfId="1151"/>
    <cellStyle name="Normal 32 8" xfId="1152"/>
    <cellStyle name="Normal 32 8 2" xfId="1153"/>
    <cellStyle name="Normal 32 8 3" xfId="1154"/>
    <cellStyle name="Normal 32 8_Datos" xfId="1155"/>
    <cellStyle name="Normal 32 9" xfId="1156"/>
    <cellStyle name="Normal 32 9 2" xfId="1157"/>
    <cellStyle name="Normal 32 9 3" xfId="1158"/>
    <cellStyle name="Normal 32 9_Datos" xfId="1159"/>
    <cellStyle name="Normal 32_Datos" xfId="1160"/>
    <cellStyle name="Normal 33" xfId="1161"/>
    <cellStyle name="Normal 33 10" xfId="1162"/>
    <cellStyle name="Normal 33 10 2" xfId="1163"/>
    <cellStyle name="Normal 33 10 3" xfId="1164"/>
    <cellStyle name="Normal 33 10_Datos" xfId="1165"/>
    <cellStyle name="Normal 33 11" xfId="1166"/>
    <cellStyle name="Normal 33 12" xfId="1167"/>
    <cellStyle name="Normal 33 2" xfId="1168"/>
    <cellStyle name="Normal 33 2 2" xfId="1169"/>
    <cellStyle name="Normal 33 2 3" xfId="1170"/>
    <cellStyle name="Normal 33 2_Datos" xfId="1171"/>
    <cellStyle name="Normal 33 3" xfId="1172"/>
    <cellStyle name="Normal 33 3 2" xfId="1173"/>
    <cellStyle name="Normal 33 3 3" xfId="1174"/>
    <cellStyle name="Normal 33 3_Datos" xfId="1175"/>
    <cellStyle name="Normal 33 4" xfId="1176"/>
    <cellStyle name="Normal 33 4 2" xfId="1177"/>
    <cellStyle name="Normal 33 4 3" xfId="1178"/>
    <cellStyle name="Normal 33 4_Datos" xfId="1179"/>
    <cellStyle name="Normal 33 5" xfId="1180"/>
    <cellStyle name="Normal 33 5 2" xfId="1181"/>
    <cellStyle name="Normal 33 5 3" xfId="1182"/>
    <cellStyle name="Normal 33 5_Datos" xfId="1183"/>
    <cellStyle name="Normal 33 6" xfId="1184"/>
    <cellStyle name="Normal 33 6 2" xfId="1185"/>
    <cellStyle name="Normal 33 6 3" xfId="1186"/>
    <cellStyle name="Normal 33 6_Datos" xfId="1187"/>
    <cellStyle name="Normal 33 7" xfId="1188"/>
    <cellStyle name="Normal 33 7 2" xfId="1189"/>
    <cellStyle name="Normal 33 7 3" xfId="1190"/>
    <cellStyle name="Normal 33 7_Datos" xfId="1191"/>
    <cellStyle name="Normal 33 8" xfId="1192"/>
    <cellStyle name="Normal 33 8 2" xfId="1193"/>
    <cellStyle name="Normal 33 8 3" xfId="1194"/>
    <cellStyle name="Normal 33 8_Datos" xfId="1195"/>
    <cellStyle name="Normal 33 9" xfId="1196"/>
    <cellStyle name="Normal 33 9 2" xfId="1197"/>
    <cellStyle name="Normal 33 9 3" xfId="1198"/>
    <cellStyle name="Normal 33 9_Datos" xfId="1199"/>
    <cellStyle name="Normal 33_Datos" xfId="1200"/>
    <cellStyle name="Normal 34" xfId="1201"/>
    <cellStyle name="Normal 35" xfId="1202"/>
    <cellStyle name="Normal 36" xfId="1203"/>
    <cellStyle name="Normal 36 2" xfId="1204"/>
    <cellStyle name="Normal 36 3" xfId="1205"/>
    <cellStyle name="Normal 36_Datos" xfId="1206"/>
    <cellStyle name="Normal 37" xfId="1207"/>
    <cellStyle name="Normal 37 2" xfId="1208"/>
    <cellStyle name="Normal 37 2 2" xfId="1209"/>
    <cellStyle name="Normal 37 2 3" xfId="1210"/>
    <cellStyle name="Normal 37 2_Datos" xfId="1211"/>
    <cellStyle name="Normal 37 3" xfId="1212"/>
    <cellStyle name="Normal 37 3 2" xfId="1213"/>
    <cellStyle name="Normal 37 3 3" xfId="1214"/>
    <cellStyle name="Normal 37 3_Datos" xfId="1215"/>
    <cellStyle name="Normal 37 4" xfId="1216"/>
    <cellStyle name="Normal 37 4 2" xfId="1217"/>
    <cellStyle name="Normal 37 4 3" xfId="1218"/>
    <cellStyle name="Normal 37 4_Datos" xfId="1219"/>
    <cellStyle name="Normal 37 5" xfId="1220"/>
    <cellStyle name="Normal 37 5 2" xfId="1221"/>
    <cellStyle name="Normal 37 5 3" xfId="1222"/>
    <cellStyle name="Normal 37 5_Datos" xfId="1223"/>
    <cellStyle name="Normal 37 6" xfId="1224"/>
    <cellStyle name="Normal 37 6 2" xfId="1225"/>
    <cellStyle name="Normal 37 6 3" xfId="1226"/>
    <cellStyle name="Normal 37 6_Datos" xfId="1227"/>
    <cellStyle name="Normal 37 7" xfId="1228"/>
    <cellStyle name="Normal 37 7 2" xfId="1229"/>
    <cellStyle name="Normal 37 7 3" xfId="1230"/>
    <cellStyle name="Normal 37 7_Datos" xfId="1231"/>
    <cellStyle name="Normal 37 8" xfId="1232"/>
    <cellStyle name="Normal 37 9" xfId="1233"/>
    <cellStyle name="Normal 37_Datos" xfId="1234"/>
    <cellStyle name="Normal 38" xfId="1235"/>
    <cellStyle name="Normal 38 2" xfId="1236"/>
    <cellStyle name="Normal 38 2 2" xfId="1237"/>
    <cellStyle name="Normal 38 2 3" xfId="1238"/>
    <cellStyle name="Normal 38 2_Datos" xfId="1239"/>
    <cellStyle name="Normal 38 3" xfId="1240"/>
    <cellStyle name="Normal 38 3 2" xfId="1241"/>
    <cellStyle name="Normal 38 3 3" xfId="1242"/>
    <cellStyle name="Normal 38 3_Datos" xfId="1243"/>
    <cellStyle name="Normal 38 4" xfId="1244"/>
    <cellStyle name="Normal 38 4 2" xfId="1245"/>
    <cellStyle name="Normal 38 4 3" xfId="1246"/>
    <cellStyle name="Normal 38 4_Datos" xfId="1247"/>
    <cellStyle name="Normal 38 5" xfId="1248"/>
    <cellStyle name="Normal 38 5 2" xfId="1249"/>
    <cellStyle name="Normal 38 5 3" xfId="1250"/>
    <cellStyle name="Normal 38 5_Datos" xfId="1251"/>
    <cellStyle name="Normal 38 6" xfId="1252"/>
    <cellStyle name="Normal 38 6 2" xfId="1253"/>
    <cellStyle name="Normal 38 6 3" xfId="1254"/>
    <cellStyle name="Normal 38 6_Datos" xfId="1255"/>
    <cellStyle name="Normal 38 7" xfId="1256"/>
    <cellStyle name="Normal 38 7 2" xfId="1257"/>
    <cellStyle name="Normal 38 7 3" xfId="1258"/>
    <cellStyle name="Normal 38 7_Datos" xfId="1259"/>
    <cellStyle name="Normal 38 8" xfId="1260"/>
    <cellStyle name="Normal 38 9" xfId="1261"/>
    <cellStyle name="Normal 38_Datos" xfId="1262"/>
    <cellStyle name="Normal 39" xfId="1263"/>
    <cellStyle name="Normal 39 2" xfId="1264"/>
    <cellStyle name="Normal 39 3" xfId="1265"/>
    <cellStyle name="Normal 39 4" xfId="1266"/>
    <cellStyle name="Normal 39 5" xfId="1267"/>
    <cellStyle name="Normal 39 6" xfId="1268"/>
    <cellStyle name="Normal 4" xfId="1269"/>
    <cellStyle name="Normal 4 2" xfId="1270"/>
    <cellStyle name="Normal 40" xfId="1271"/>
    <cellStyle name="Normal 40 2" xfId="1272"/>
    <cellStyle name="Normal 40 3" xfId="1273"/>
    <cellStyle name="Normal 40 4" xfId="1274"/>
    <cellStyle name="Normal 40 5" xfId="1275"/>
    <cellStyle name="Normal 41" xfId="1276"/>
    <cellStyle name="Normal 41 2" xfId="1277"/>
    <cellStyle name="Normal 42" xfId="1278"/>
    <cellStyle name="Normal 43" xfId="1279"/>
    <cellStyle name="Normal 44" xfId="1280"/>
    <cellStyle name="Normal 44 2" xfId="1281"/>
    <cellStyle name="Normal 44 3" xfId="1282"/>
    <cellStyle name="Normal 44_Datos" xfId="1283"/>
    <cellStyle name="Normal 45" xfId="1523"/>
    <cellStyle name="Normal 5" xfId="1284"/>
    <cellStyle name="Normal 5 10" xfId="1285"/>
    <cellStyle name="Normal 5 11" xfId="1286"/>
    <cellStyle name="Normal 5 12" xfId="1287"/>
    <cellStyle name="Normal 5 13" xfId="1288"/>
    <cellStyle name="Normal 5 14" xfId="1289"/>
    <cellStyle name="Normal 5 15" xfId="1290"/>
    <cellStyle name="Normal 5 16" xfId="1291"/>
    <cellStyle name="Normal 5 17" xfId="1292"/>
    <cellStyle name="Normal 5 18" xfId="1293"/>
    <cellStyle name="Normal 5 19" xfId="1294"/>
    <cellStyle name="Normal 5 2" xfId="1295"/>
    <cellStyle name="Normal 5 20" xfId="1296"/>
    <cellStyle name="Normal 5 21" xfId="1297"/>
    <cellStyle name="Normal 5 22" xfId="1298"/>
    <cellStyle name="Normal 5 23" xfId="1299"/>
    <cellStyle name="Normal 5 24" xfId="1300"/>
    <cellStyle name="Normal 5 25" xfId="1301"/>
    <cellStyle name="Normal 5 26" xfId="1302"/>
    <cellStyle name="Normal 5 27" xfId="1303"/>
    <cellStyle name="Normal 5 28" xfId="1304"/>
    <cellStyle name="Normal 5 29" xfId="1305"/>
    <cellStyle name="Normal 5 3" xfId="1306"/>
    <cellStyle name="Normal 5 30" xfId="1307"/>
    <cellStyle name="Normal 5 31" xfId="1308"/>
    <cellStyle name="Normal 5 32" xfId="1309"/>
    <cellStyle name="Normal 5 33" xfId="1310"/>
    <cellStyle name="Normal 5 34" xfId="1311"/>
    <cellStyle name="Normal 5 35" xfId="1312"/>
    <cellStyle name="Normal 5 36" xfId="1313"/>
    <cellStyle name="Normal 5 37" xfId="1314"/>
    <cellStyle name="Normal 5 38" xfId="1315"/>
    <cellStyle name="Normal 5 39" xfId="1316"/>
    <cellStyle name="Normal 5 4" xfId="1317"/>
    <cellStyle name="Normal 5 40" xfId="1318"/>
    <cellStyle name="Normal 5 41" xfId="1319"/>
    <cellStyle name="Normal 5 42" xfId="1320"/>
    <cellStyle name="Normal 5 43" xfId="1321"/>
    <cellStyle name="Normal 5 44" xfId="1322"/>
    <cellStyle name="Normal 5 45" xfId="1323"/>
    <cellStyle name="Normal 5 5" xfId="1324"/>
    <cellStyle name="Normal 5 6" xfId="1325"/>
    <cellStyle name="Normal 5 7" xfId="1326"/>
    <cellStyle name="Normal 5 8" xfId="1327"/>
    <cellStyle name="Normal 5 9" xfId="1328"/>
    <cellStyle name="Normal 6" xfId="1329"/>
    <cellStyle name="Normal 7" xfId="1330"/>
    <cellStyle name="Normal 71" xfId="1331"/>
    <cellStyle name="Normal 71 2" xfId="1332"/>
    <cellStyle name="Normal 71 3" xfId="1333"/>
    <cellStyle name="Normal 71_Datos" xfId="1334"/>
    <cellStyle name="Normal 74" xfId="1335"/>
    <cellStyle name="Normal 74 2" xfId="1336"/>
    <cellStyle name="Normal 74 3" xfId="1337"/>
    <cellStyle name="Normal 74_Datos" xfId="1338"/>
    <cellStyle name="Normal 76" xfId="1339"/>
    <cellStyle name="Normal 76 2" xfId="1340"/>
    <cellStyle name="Normal 76 3" xfId="1341"/>
    <cellStyle name="Normal 76_Datos" xfId="1342"/>
    <cellStyle name="Normal 8" xfId="1343"/>
    <cellStyle name="Normal 8 2" xfId="1344"/>
    <cellStyle name="Normal 8 3" xfId="1345"/>
    <cellStyle name="Normal 8_Datos" xfId="1346"/>
    <cellStyle name="Normal 9" xfId="1347"/>
    <cellStyle name="Normal 9 2" xfId="1348"/>
    <cellStyle name="Normal 9 3" xfId="1349"/>
    <cellStyle name="Normal 9_Datos" xfId="1350"/>
    <cellStyle name="Normal_Fast_Audit_Summary_V2_March" xfId="1524"/>
    <cellStyle name="Normal_REPORTE EJECUTIVO DIARIO LTE_ERIC" xfId="1"/>
    <cellStyle name="Notas 2" xfId="1351"/>
    <cellStyle name="Notas 2 10" xfId="1352"/>
    <cellStyle name="Notas 2 2" xfId="1353"/>
    <cellStyle name="Notas 2 2 2" xfId="1354"/>
    <cellStyle name="Notas 2 2 3" xfId="1355"/>
    <cellStyle name="Notas 2 3" xfId="1356"/>
    <cellStyle name="Notas 2 3 2" xfId="1357"/>
    <cellStyle name="Notas 2 3 3" xfId="1358"/>
    <cellStyle name="Notas 2 4" xfId="1359"/>
    <cellStyle name="Notas 2 4 2" xfId="1360"/>
    <cellStyle name="Notas 2 4 3" xfId="1361"/>
    <cellStyle name="Notas 2 5" xfId="1362"/>
    <cellStyle name="Notas 2 5 2" xfId="1363"/>
    <cellStyle name="Notas 2 5 3" xfId="1364"/>
    <cellStyle name="Notas 2 6" xfId="1365"/>
    <cellStyle name="Notas 2 6 2" xfId="1366"/>
    <cellStyle name="Notas 2 6 3" xfId="1367"/>
    <cellStyle name="Notas 2 7" xfId="1368"/>
    <cellStyle name="Notas 2 7 2" xfId="1369"/>
    <cellStyle name="Notas 2 7 3" xfId="1370"/>
    <cellStyle name="Notas 2 8" xfId="1371"/>
    <cellStyle name="Notas 2 8 2" xfId="1372"/>
    <cellStyle name="Notas 2 8 3" xfId="1373"/>
    <cellStyle name="Notas 2 9" xfId="1374"/>
    <cellStyle name="Notas 3" xfId="1375"/>
    <cellStyle name="Notas 3 2" xfId="1376"/>
    <cellStyle name="Notas 3 2 2" xfId="1377"/>
    <cellStyle name="Notas 3 2 3" xfId="1378"/>
    <cellStyle name="Notas 3 3" xfId="1379"/>
    <cellStyle name="Notas 3 3 2" xfId="1380"/>
    <cellStyle name="Notas 3 3 3" xfId="1381"/>
    <cellStyle name="Notas 3 4" xfId="1382"/>
    <cellStyle name="Notas 3 4 2" xfId="1383"/>
    <cellStyle name="Notas 3 4 3" xfId="1384"/>
    <cellStyle name="Notas 3 5" xfId="1385"/>
    <cellStyle name="Notas 3 5 2" xfId="1386"/>
    <cellStyle name="Notas 3 5 3" xfId="1387"/>
    <cellStyle name="Notas 3 6" xfId="1388"/>
    <cellStyle name="Notas 3 6 2" xfId="1389"/>
    <cellStyle name="Notas 3 6 3" xfId="1390"/>
    <cellStyle name="Notas 3 7" xfId="1391"/>
    <cellStyle name="Notas 3 7 2" xfId="1392"/>
    <cellStyle name="Notas 3 7 3" xfId="1393"/>
    <cellStyle name="Notas 3 8" xfId="1394"/>
    <cellStyle name="Notas 3 9" xfId="1395"/>
    <cellStyle name="Percent [2]" xfId="1396"/>
    <cellStyle name="Percent [2] 10" xfId="1397"/>
    <cellStyle name="Percent [2] 10 2" xfId="1398"/>
    <cellStyle name="Percent [2] 10 3" xfId="1399"/>
    <cellStyle name="Percent [2] 11" xfId="1400"/>
    <cellStyle name="Percent [2] 11 2" xfId="1401"/>
    <cellStyle name="Percent [2] 11 3" xfId="1402"/>
    <cellStyle name="Percent [2] 12" xfId="1403"/>
    <cellStyle name="Percent [2] 12 2" xfId="1404"/>
    <cellStyle name="Percent [2] 12 3" xfId="1405"/>
    <cellStyle name="Percent [2] 13" xfId="1406"/>
    <cellStyle name="Percent [2] 13 2" xfId="1407"/>
    <cellStyle name="Percent [2] 13 3" xfId="1408"/>
    <cellStyle name="Percent [2] 14" xfId="1409"/>
    <cellStyle name="Percent [2] 14 2" xfId="1410"/>
    <cellStyle name="Percent [2] 14 3" xfId="1411"/>
    <cellStyle name="Percent [2] 15" xfId="1412"/>
    <cellStyle name="Percent [2] 16" xfId="1413"/>
    <cellStyle name="Percent [2] 17" xfId="1414"/>
    <cellStyle name="Percent [2] 18" xfId="1415"/>
    <cellStyle name="Percent [2] 19" xfId="1416"/>
    <cellStyle name="Percent [2] 2" xfId="1417"/>
    <cellStyle name="Percent [2] 2 2" xfId="1418"/>
    <cellStyle name="Percent [2] 2 3" xfId="1419"/>
    <cellStyle name="Percent [2] 20" xfId="1420"/>
    <cellStyle name="Percent [2] 21" xfId="1421"/>
    <cellStyle name="Percent [2] 22" xfId="1422"/>
    <cellStyle name="Percent [2] 23" xfId="1423"/>
    <cellStyle name="Percent [2] 24" xfId="1424"/>
    <cellStyle name="Percent [2] 25" xfId="1425"/>
    <cellStyle name="Percent [2] 26" xfId="1426"/>
    <cellStyle name="Percent [2] 27" xfId="1427"/>
    <cellStyle name="Percent [2] 28" xfId="1428"/>
    <cellStyle name="Percent [2] 29" xfId="1429"/>
    <cellStyle name="Percent [2] 3" xfId="1430"/>
    <cellStyle name="Percent [2] 3 2" xfId="1431"/>
    <cellStyle name="Percent [2] 3 3" xfId="1432"/>
    <cellStyle name="Percent [2] 30" xfId="1433"/>
    <cellStyle name="Percent [2] 31" xfId="1434"/>
    <cellStyle name="Percent [2] 32" xfId="1435"/>
    <cellStyle name="Percent [2] 33" xfId="1436"/>
    <cellStyle name="Percent [2] 34" xfId="1437"/>
    <cellStyle name="Percent [2] 35" xfId="1438"/>
    <cellStyle name="Percent [2] 36" xfId="1439"/>
    <cellStyle name="Percent [2] 37" xfId="1440"/>
    <cellStyle name="Percent [2] 38" xfId="1441"/>
    <cellStyle name="Percent [2] 39" xfId="1442"/>
    <cellStyle name="Percent [2] 4" xfId="1443"/>
    <cellStyle name="Percent [2] 4 2" xfId="1444"/>
    <cellStyle name="Percent [2] 4 3" xfId="1445"/>
    <cellStyle name="Percent [2] 40" xfId="1446"/>
    <cellStyle name="Percent [2] 41" xfId="1447"/>
    <cellStyle name="Percent [2] 42" xfId="1448"/>
    <cellStyle name="Percent [2] 43" xfId="1449"/>
    <cellStyle name="Percent [2] 44" xfId="1450"/>
    <cellStyle name="Percent [2] 45" xfId="1451"/>
    <cellStyle name="Percent [2] 46" xfId="1452"/>
    <cellStyle name="Percent [2] 47" xfId="1453"/>
    <cellStyle name="Percent [2] 48" xfId="1454"/>
    <cellStyle name="Percent [2] 49" xfId="1455"/>
    <cellStyle name="Percent [2] 5" xfId="1456"/>
    <cellStyle name="Percent [2] 5 2" xfId="1457"/>
    <cellStyle name="Percent [2] 5 3" xfId="1458"/>
    <cellStyle name="Percent [2] 50" xfId="1459"/>
    <cellStyle name="Percent [2] 51" xfId="1460"/>
    <cellStyle name="Percent [2] 52" xfId="1461"/>
    <cellStyle name="Percent [2] 53" xfId="1462"/>
    <cellStyle name="Percent [2] 54" xfId="1463"/>
    <cellStyle name="Percent [2] 55" xfId="1464"/>
    <cellStyle name="Percent [2] 56" xfId="1465"/>
    <cellStyle name="Percent [2] 57" xfId="1466"/>
    <cellStyle name="Percent [2] 58" xfId="1467"/>
    <cellStyle name="Percent [2] 59" xfId="1468"/>
    <cellStyle name="Percent [2] 6" xfId="1469"/>
    <cellStyle name="Percent [2] 6 2" xfId="1470"/>
    <cellStyle name="Percent [2] 6 3" xfId="1471"/>
    <cellStyle name="Percent [2] 60" xfId="1472"/>
    <cellStyle name="Percent [2] 61" xfId="1473"/>
    <cellStyle name="Percent [2] 62" xfId="1474"/>
    <cellStyle name="Percent [2] 63" xfId="1475"/>
    <cellStyle name="Percent [2] 64" xfId="1476"/>
    <cellStyle name="Percent [2] 65" xfId="1477"/>
    <cellStyle name="Percent [2] 66" xfId="1478"/>
    <cellStyle name="Percent [2] 67" xfId="1479"/>
    <cellStyle name="Percent [2] 68" xfId="1480"/>
    <cellStyle name="Percent [2] 69" xfId="1481"/>
    <cellStyle name="Percent [2] 7" xfId="1482"/>
    <cellStyle name="Percent [2] 7 2" xfId="1483"/>
    <cellStyle name="Percent [2] 7 3" xfId="1484"/>
    <cellStyle name="Percent [2] 8" xfId="1485"/>
    <cellStyle name="Percent [2] 8 2" xfId="1486"/>
    <cellStyle name="Percent [2] 8 3" xfId="1487"/>
    <cellStyle name="Percent [2] 9" xfId="1488"/>
    <cellStyle name="Percent [2] 9 2" xfId="1489"/>
    <cellStyle name="Percent [2] 9 3" xfId="1490"/>
    <cellStyle name="Porcentaje 2" xfId="1491"/>
    <cellStyle name="Porcentaje 2 2" xfId="1492"/>
    <cellStyle name="Porcentaje 2 3" xfId="1493"/>
    <cellStyle name="Porcentaje 2 3 2" xfId="1494"/>
    <cellStyle name="Porcentaje 2 3 3" xfId="1495"/>
    <cellStyle name="Porcentaje 2 4" xfId="1496"/>
    <cellStyle name="Porcentaje 3" xfId="1497"/>
    <cellStyle name="Porcentual 2" xfId="1498"/>
    <cellStyle name="Porcentual 2 10" xfId="1499"/>
    <cellStyle name="Porcentual 2 2" xfId="1500"/>
    <cellStyle name="Porcentual 2 2 2" xfId="1501"/>
    <cellStyle name="Porcentual 2 2 3" xfId="1502"/>
    <cellStyle name="Porcentual 2 3" xfId="1503"/>
    <cellStyle name="Porcentual 2 3 2" xfId="1504"/>
    <cellStyle name="Porcentual 2 3 3" xfId="1505"/>
    <cellStyle name="Porcentual 2 4" xfId="1506"/>
    <cellStyle name="Porcentual 2 4 2" xfId="1507"/>
    <cellStyle name="Porcentual 2 4 3" xfId="1508"/>
    <cellStyle name="Porcentual 2 5" xfId="1509"/>
    <cellStyle name="Porcentual 2 5 2" xfId="1510"/>
    <cellStyle name="Porcentual 2 5 3" xfId="1511"/>
    <cellStyle name="Porcentual 2 6" xfId="1512"/>
    <cellStyle name="Porcentual 2 6 2" xfId="1513"/>
    <cellStyle name="Porcentual 2 6 3" xfId="1514"/>
    <cellStyle name="Porcentual 2 7" xfId="1515"/>
    <cellStyle name="Porcentual 2 8" xfId="1516"/>
    <cellStyle name="Porcentual 2 9" xfId="1517"/>
    <cellStyle name="Report Titles" xfId="1518"/>
    <cellStyle name="Standard_Tabelle2" xfId="1526"/>
    <cellStyle name="Style 1" xfId="1519"/>
    <cellStyle name="TEMPLATE" xfId="1520"/>
    <cellStyle name="Text" xfId="1521"/>
    <cellStyle name="VARIABLES" xfId="1522"/>
  </cellStyles>
  <dxfs count="20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147575</xdr:colOff>
      <xdr:row>0</xdr:row>
      <xdr:rowOff>100568</xdr:rowOff>
    </xdr:from>
    <xdr:to>
      <xdr:col>1</xdr:col>
      <xdr:colOff>1339434</xdr:colOff>
      <xdr:row>1</xdr:row>
      <xdr:rowOff>0</xdr:rowOff>
    </xdr:to>
    <xdr:pic>
      <xdr:nvPicPr>
        <xdr:cNvPr id="2" name="Picture 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 bwMode="auto">
        <a:xfrm>
          <a:off x="147575" y="100568"/>
          <a:ext cx="1372834" cy="813832"/>
        </a:xfrm>
        <a:prstGeom prst="rect">
          <a:avLst/>
        </a:prstGeom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reflection blurRad="6350" stA="50000" endA="300" endPos="90000" dist="50800" dir="5400000" sy="-100000" algn="bl" rotWithShape="0"/>
        </a:effectLst>
        <a:scene3d>
          <a:camera prst="orthographicFront"/>
          <a:lightRig rig="threePt" dir="t"/>
        </a:scene3d>
        <a:sp3d>
          <a:bevelT w="152400" h="50800" prst="softRound"/>
        </a:sp3d>
        <a:extLst/>
      </xdr:spPr>
    </xdr:pic>
    <xdr:clientData/>
  </xdr:twoCellAnchor>
  <xdr:twoCellAnchor editAs="oneCell">
    <xdr:from>
      <xdr:col>17</xdr:col>
      <xdr:colOff>1019969</xdr:colOff>
      <xdr:row>0</xdr:row>
      <xdr:rowOff>127000</xdr:rowOff>
    </xdr:from>
    <xdr:to>
      <xdr:col>18</xdr:col>
      <xdr:colOff>584579</xdr:colOff>
      <xdr:row>1</xdr:row>
      <xdr:rowOff>55562</xdr:rowOff>
    </xdr:to>
    <xdr:pic>
      <xdr:nvPicPr>
        <xdr:cNvPr id="7" name="il_fi" descr="http://noticiasdesnudas.files.wordpress.com/2012/11/analisisriesgos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13869" y="127000"/>
          <a:ext cx="717135" cy="842962"/>
        </a:xfrm>
        <a:prstGeom prst="rect">
          <a:avLst/>
        </a:prstGeom>
        <a:noFill/>
        <a:effectLst>
          <a:innerShdw blurRad="63500" dist="50800" dir="18900000">
            <a:prstClr val="black">
              <a:alpha val="50000"/>
            </a:prstClr>
          </a:innerShdw>
          <a:reflection blurRad="6350" stA="50000" endA="300" endPos="38500" dist="508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171451</xdr:colOff>
      <xdr:row>4</xdr:row>
      <xdr:rowOff>76199</xdr:rowOff>
    </xdr:from>
    <xdr:to>
      <xdr:col>1</xdr:col>
      <xdr:colOff>739547</xdr:colOff>
      <xdr:row>5</xdr:row>
      <xdr:rowOff>348455</xdr:rowOff>
    </xdr:to>
    <xdr:pic>
      <xdr:nvPicPr>
        <xdr:cNvPr id="13" name="il_fi" descr="http://www.alcatel.com.mx/logo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1" y="1543049"/>
          <a:ext cx="758596" cy="386556"/>
        </a:xfrm>
        <a:prstGeom prst="rect">
          <a:avLst/>
        </a:prstGeom>
        <a:noFill/>
        <a:effectLst>
          <a:glow rad="139700">
            <a:schemeClr val="accent6">
              <a:satMod val="175000"/>
              <a:alpha val="40000"/>
            </a:schemeClr>
          </a:glow>
          <a:outerShdw blurRad="76200" dir="13500000" sy="23000" kx="1200000" algn="br" rotWithShape="0">
            <a:prstClr val="black">
              <a:alpha val="20000"/>
            </a:prstClr>
          </a:outerShdw>
          <a:reflection blurRad="6350" stA="52000" endA="300" endPos="35000" dir="5400000" sy="-100000" algn="bl" rotWithShape="0"/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147575</xdr:colOff>
      <xdr:row>0</xdr:row>
      <xdr:rowOff>100568</xdr:rowOff>
    </xdr:from>
    <xdr:to>
      <xdr:col>1</xdr:col>
      <xdr:colOff>1682334</xdr:colOff>
      <xdr:row>0</xdr:row>
      <xdr:rowOff>523875</xdr:rowOff>
    </xdr:to>
    <xdr:pic>
      <xdr:nvPicPr>
        <xdr:cNvPr id="2" name="Picture 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 bwMode="auto">
        <a:xfrm>
          <a:off x="147575" y="100568"/>
          <a:ext cx="1715734" cy="423307"/>
        </a:xfrm>
        <a:prstGeom prst="rect">
          <a:avLst/>
        </a:prstGeom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reflection blurRad="6350" stA="50000" endA="300" endPos="90000" dist="50800" dir="5400000" sy="-100000" algn="bl" rotWithShape="0"/>
        </a:effectLst>
        <a:scene3d>
          <a:camera prst="orthographicFront"/>
          <a:lightRig rig="threePt" dir="t"/>
        </a:scene3d>
        <a:sp3d>
          <a:bevelT w="152400" h="50800" prst="softRound"/>
        </a:sp3d>
        <a:extLst/>
      </xdr:spPr>
    </xdr:pic>
    <xdr:clientData/>
  </xdr:twoCellAnchor>
  <xdr:twoCellAnchor editAs="oneCell">
    <xdr:from>
      <xdr:col>1</xdr:col>
      <xdr:colOff>70307</xdr:colOff>
      <xdr:row>5</xdr:row>
      <xdr:rowOff>121670</xdr:rowOff>
    </xdr:from>
    <xdr:to>
      <xdr:col>1</xdr:col>
      <xdr:colOff>1111253</xdr:colOff>
      <xdr:row>6</xdr:row>
      <xdr:rowOff>80282</xdr:rowOff>
    </xdr:to>
    <xdr:pic>
      <xdr:nvPicPr>
        <xdr:cNvPr id="5" name="il_fi" descr="http://www.siliconweek.es/wp-content/uploads/logos/nec-log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1282" y="1674245"/>
          <a:ext cx="1040946" cy="358662"/>
        </a:xfrm>
        <a:prstGeom prst="rect">
          <a:avLst/>
        </a:prstGeom>
        <a:noFill/>
        <a:effectLst>
          <a:glow rad="101600">
            <a:schemeClr val="accent1">
              <a:lumMod val="50000"/>
              <a:alpha val="40000"/>
            </a:schemeClr>
          </a:glow>
          <a:outerShdw blurRad="76200" dir="13500000" sy="23000" kx="1200000" algn="br" rotWithShape="0">
            <a:prstClr val="black">
              <a:alpha val="20000"/>
            </a:prstClr>
          </a:outerShdw>
          <a:reflection blurRad="6350" stA="52000" endA="300" endPos="35000" dir="5400000" sy="-100000" algn="bl" rotWithShape="0"/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401053</xdr:colOff>
      <xdr:row>0</xdr:row>
      <xdr:rowOff>98654</xdr:rowOff>
    </xdr:from>
    <xdr:to>
      <xdr:col>19</xdr:col>
      <xdr:colOff>1230066</xdr:colOff>
      <xdr:row>1</xdr:row>
      <xdr:rowOff>27216</xdr:rowOff>
    </xdr:to>
    <xdr:pic>
      <xdr:nvPicPr>
        <xdr:cNvPr id="6" name="il_fi" descr="http://noticiasdesnudas.files.wordpress.com/2012/11/analisisriesgos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75828" y="98654"/>
          <a:ext cx="829013" cy="842962"/>
        </a:xfrm>
        <a:prstGeom prst="rect">
          <a:avLst/>
        </a:prstGeom>
        <a:noFill/>
        <a:effectLst>
          <a:innerShdw blurRad="63500" dist="50800" dir="18900000">
            <a:prstClr val="black">
              <a:alpha val="50000"/>
            </a:prstClr>
          </a:innerShdw>
          <a:reflection blurRad="6350" stA="50000" endA="300" endPos="38500" dist="508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118</xdr:row>
      <xdr:rowOff>164193</xdr:rowOff>
    </xdr:from>
    <xdr:ext cx="294696" cy="280205"/>
    <xdr:sp macro="" textlink="">
      <xdr:nvSpPr>
        <xdr:cNvPr id="15" name="14 CuadroTexto"/>
        <xdr:cNvSpPr txBox="1"/>
      </xdr:nvSpPr>
      <xdr:spPr>
        <a:xfrm>
          <a:off x="20043775" y="31101393"/>
          <a:ext cx="29469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/>
            <a:t>%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267966</xdr:colOff>
      <xdr:row>1</xdr:row>
      <xdr:rowOff>64380</xdr:rowOff>
    </xdr:from>
    <xdr:to>
      <xdr:col>0</xdr:col>
      <xdr:colOff>1921954</xdr:colOff>
      <xdr:row>4</xdr:row>
      <xdr:rowOff>111489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966" y="226305"/>
          <a:ext cx="1653988" cy="532884"/>
        </a:xfrm>
        <a:prstGeom prst="rect">
          <a:avLst/>
        </a:prstGeom>
        <a:noFill/>
        <a:ln w="19050" cap="flat" cmpd="sng" algn="ctr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0</xdr:col>
      <xdr:colOff>61232</xdr:colOff>
      <xdr:row>21</xdr:row>
      <xdr:rowOff>122465</xdr:rowOff>
    </xdr:from>
    <xdr:to>
      <xdr:col>1</xdr:col>
      <xdr:colOff>19050</xdr:colOff>
      <xdr:row>21</xdr:row>
      <xdr:rowOff>133350</xdr:rowOff>
    </xdr:to>
    <xdr:cxnSp macro="">
      <xdr:nvCxnSpPr>
        <xdr:cNvPr id="3" name="Straight Connector 3"/>
        <xdr:cNvCxnSpPr/>
      </xdr:nvCxnSpPr>
      <xdr:spPr>
        <a:xfrm>
          <a:off x="61232" y="5980340"/>
          <a:ext cx="2434318" cy="10885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18163</xdr:colOff>
      <xdr:row>21</xdr:row>
      <xdr:rowOff>141516</xdr:rowOff>
    </xdr:from>
    <xdr:to>
      <xdr:col>3</xdr:col>
      <xdr:colOff>2390775</xdr:colOff>
      <xdr:row>21</xdr:row>
      <xdr:rowOff>142875</xdr:rowOff>
    </xdr:to>
    <xdr:cxnSp macro="">
      <xdr:nvCxnSpPr>
        <xdr:cNvPr id="4" name="Straight Connector 4"/>
        <xdr:cNvCxnSpPr/>
      </xdr:nvCxnSpPr>
      <xdr:spPr>
        <a:xfrm>
          <a:off x="3932938" y="5999391"/>
          <a:ext cx="2372612" cy="1359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14968</xdr:colOff>
      <xdr:row>32</xdr:row>
      <xdr:rowOff>163288</xdr:rowOff>
    </xdr:from>
    <xdr:to>
      <xdr:col>3</xdr:col>
      <xdr:colOff>2390775</xdr:colOff>
      <xdr:row>32</xdr:row>
      <xdr:rowOff>171450</xdr:rowOff>
    </xdr:to>
    <xdr:cxnSp macro="">
      <xdr:nvCxnSpPr>
        <xdr:cNvPr id="6" name="Straight Connector 7"/>
        <xdr:cNvCxnSpPr/>
      </xdr:nvCxnSpPr>
      <xdr:spPr>
        <a:xfrm>
          <a:off x="3929743" y="7897588"/>
          <a:ext cx="2375807" cy="8162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32244</xdr:colOff>
      <xdr:row>27</xdr:row>
      <xdr:rowOff>0</xdr:rowOff>
    </xdr:from>
    <xdr:to>
      <xdr:col>1</xdr:col>
      <xdr:colOff>19050</xdr:colOff>
      <xdr:row>27</xdr:row>
      <xdr:rowOff>17690</xdr:rowOff>
    </xdr:to>
    <xdr:cxnSp macro="">
      <xdr:nvCxnSpPr>
        <xdr:cNvPr id="7" name="Straight Connector 8"/>
        <xdr:cNvCxnSpPr/>
      </xdr:nvCxnSpPr>
      <xdr:spPr>
        <a:xfrm flipV="1">
          <a:off x="32244" y="6000750"/>
          <a:ext cx="2463306" cy="17690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2362200</xdr:colOff>
      <xdr:row>27</xdr:row>
      <xdr:rowOff>17690</xdr:rowOff>
    </xdr:to>
    <xdr:cxnSp macro="">
      <xdr:nvCxnSpPr>
        <xdr:cNvPr id="8" name="Straight Connector 8"/>
        <xdr:cNvCxnSpPr/>
      </xdr:nvCxnSpPr>
      <xdr:spPr>
        <a:xfrm flipV="1">
          <a:off x="3914775" y="7943850"/>
          <a:ext cx="2362200" cy="17690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514350</xdr:colOff>
      <xdr:row>0</xdr:row>
      <xdr:rowOff>152400</xdr:rowOff>
    </xdr:from>
    <xdr:to>
      <xdr:col>3</xdr:col>
      <xdr:colOff>2168691</xdr:colOff>
      <xdr:row>3</xdr:row>
      <xdr:rowOff>47625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29125" y="152400"/>
          <a:ext cx="1654341" cy="3810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32</xdr:row>
      <xdr:rowOff>180975</xdr:rowOff>
    </xdr:from>
    <xdr:to>
      <xdr:col>1</xdr:col>
      <xdr:colOff>38100</xdr:colOff>
      <xdr:row>33</xdr:row>
      <xdr:rowOff>8166</xdr:rowOff>
    </xdr:to>
    <xdr:cxnSp macro="">
      <xdr:nvCxnSpPr>
        <xdr:cNvPr id="9" name="Straight Connector 4"/>
        <xdr:cNvCxnSpPr/>
      </xdr:nvCxnSpPr>
      <xdr:spPr>
        <a:xfrm flipV="1">
          <a:off x="19050" y="7381875"/>
          <a:ext cx="2495550" cy="17691"/>
        </a:xfrm>
        <a:prstGeom prst="line">
          <a:avLst/>
        </a:prstGeom>
        <a:ln w="254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111125</xdr:colOff>
      <xdr:row>0</xdr:row>
      <xdr:rowOff>63500</xdr:rowOff>
    </xdr:from>
    <xdr:to>
      <xdr:col>2</xdr:col>
      <xdr:colOff>854075</xdr:colOff>
      <xdr:row>3</xdr:row>
      <xdr:rowOff>44348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125" y="11430000"/>
          <a:ext cx="1504950" cy="457098"/>
        </a:xfrm>
        <a:prstGeom prst="rect">
          <a:avLst/>
        </a:prstGeom>
        <a:noFill/>
        <a:ln w="19050" cap="flat" cmpd="sng" algn="ctr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3"/>
  <sheetViews>
    <sheetView topLeftCell="A43" zoomScale="50" zoomScaleNormal="50" workbookViewId="0">
      <selection activeCell="B3" sqref="B3:B11"/>
    </sheetView>
  </sheetViews>
  <sheetFormatPr defaultColWidth="11.42578125" defaultRowHeight="15"/>
  <cols>
    <col min="1" max="1" width="2.7109375" customWidth="1"/>
    <col min="2" max="2" width="70.42578125" bestFit="1" customWidth="1"/>
    <col min="3" max="3" width="22" customWidth="1"/>
    <col min="4" max="4" width="29" bestFit="1" customWidth="1"/>
    <col min="5" max="5" width="31" bestFit="1" customWidth="1"/>
    <col min="6" max="6" width="28.140625" bestFit="1" customWidth="1"/>
    <col min="7" max="7" width="45" bestFit="1" customWidth="1"/>
    <col min="8" max="8" width="28.42578125" bestFit="1" customWidth="1"/>
    <col min="9" max="10" width="18.7109375" bestFit="1" customWidth="1"/>
    <col min="11" max="11" width="16.42578125" bestFit="1" customWidth="1"/>
    <col min="12" max="12" width="31.85546875" bestFit="1" customWidth="1"/>
    <col min="13" max="13" width="23" customWidth="1"/>
    <col min="14" max="15" width="21.85546875" bestFit="1" customWidth="1"/>
    <col min="16" max="16" width="27.28515625" bestFit="1" customWidth="1"/>
    <col min="17" max="17" width="21.85546875" bestFit="1" customWidth="1"/>
    <col min="18" max="18" width="17.28515625" bestFit="1" customWidth="1"/>
    <col min="19" max="19" width="16.28515625" customWidth="1"/>
    <col min="20" max="20" width="1.7109375" customWidth="1"/>
    <col min="21" max="21" width="11.7109375" customWidth="1"/>
  </cols>
  <sheetData>
    <row r="1" spans="1:36" ht="72" customHeight="1">
      <c r="C1" s="1"/>
      <c r="D1" s="194" t="s">
        <v>0</v>
      </c>
      <c r="E1" s="194"/>
      <c r="F1" s="194"/>
      <c r="G1" s="194"/>
      <c r="H1" s="194"/>
      <c r="I1" s="194"/>
      <c r="J1" s="194"/>
      <c r="K1" s="194"/>
      <c r="L1" s="194"/>
      <c r="M1" s="194"/>
      <c r="N1" s="2"/>
      <c r="O1" s="3"/>
      <c r="P1" s="3"/>
      <c r="Q1" s="3"/>
      <c r="R1" s="3"/>
      <c r="S1" s="3"/>
      <c r="T1" s="3"/>
      <c r="U1" s="1"/>
      <c r="V1" s="1"/>
    </row>
    <row r="2" spans="1:36" ht="23.25">
      <c r="C2" s="1"/>
      <c r="D2" s="1"/>
      <c r="E2" s="1"/>
      <c r="F2" s="1"/>
      <c r="G2" s="1"/>
      <c r="H2" s="1"/>
      <c r="R2" s="4"/>
      <c r="S2" s="4"/>
      <c r="T2" s="4"/>
      <c r="U2" s="4"/>
      <c r="V2" s="4"/>
    </row>
    <row r="3" spans="1:36" s="4" customFormat="1" ht="8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6"/>
    </row>
    <row r="4" spans="1:36" ht="10.5" customHeight="1">
      <c r="A4" s="7"/>
      <c r="B4" s="7"/>
      <c r="C4" s="7"/>
      <c r="D4" s="7"/>
      <c r="E4" s="7"/>
      <c r="F4" s="7"/>
      <c r="G4" s="7"/>
      <c r="H4" s="7"/>
      <c r="R4" s="4"/>
      <c r="S4" s="4"/>
      <c r="T4" s="4"/>
      <c r="U4" s="4"/>
      <c r="V4" s="4"/>
    </row>
    <row r="5" spans="1:36" ht="8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40.5" customHeight="1">
      <c r="A6" s="9"/>
      <c r="B6" s="9"/>
      <c r="C6" s="10"/>
      <c r="D6" s="9"/>
      <c r="E6" s="189" t="s">
        <v>131</v>
      </c>
      <c r="F6" s="18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6"/>
    </row>
    <row r="7" spans="1:36" ht="19.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95"/>
      <c r="M7" s="195"/>
      <c r="N7" s="6"/>
      <c r="O7" s="6"/>
      <c r="P7" s="6"/>
      <c r="Q7" s="6"/>
      <c r="R7" s="9"/>
      <c r="S7" s="9"/>
      <c r="T7" s="9"/>
      <c r="U7" s="9"/>
      <c r="V7" s="6"/>
    </row>
    <row r="8" spans="1:36">
      <c r="A8" s="9"/>
      <c r="B8" s="9"/>
      <c r="C8" s="9"/>
      <c r="D8" s="9"/>
      <c r="E8" s="9"/>
      <c r="F8" s="9"/>
      <c r="G8" s="9"/>
      <c r="H8" s="9"/>
      <c r="I8" s="9"/>
      <c r="J8" s="9"/>
      <c r="K8" s="6"/>
      <c r="L8" s="6"/>
      <c r="M8" s="6"/>
      <c r="N8" s="9"/>
      <c r="O8" s="9"/>
      <c r="P8" s="9"/>
      <c r="R8" s="9"/>
      <c r="S8" s="9"/>
      <c r="T8" s="9"/>
      <c r="V8" s="6"/>
    </row>
    <row r="9" spans="1:36" s="41" customFormat="1" ht="45" customHeight="1">
      <c r="A9" s="40"/>
      <c r="B9" s="56" t="s">
        <v>1</v>
      </c>
      <c r="C9" s="57" t="s">
        <v>2</v>
      </c>
      <c r="D9" s="58" t="s">
        <v>3</v>
      </c>
      <c r="E9" s="57" t="s">
        <v>4</v>
      </c>
      <c r="F9" s="58" t="s">
        <v>5</v>
      </c>
      <c r="G9" s="57" t="s">
        <v>6</v>
      </c>
      <c r="H9" s="58" t="s">
        <v>7</v>
      </c>
      <c r="I9" s="57" t="s">
        <v>8</v>
      </c>
      <c r="J9" s="58" t="s">
        <v>9</v>
      </c>
      <c r="K9" s="57" t="s">
        <v>10</v>
      </c>
      <c r="L9" s="58" t="s">
        <v>11</v>
      </c>
      <c r="M9" s="57" t="s">
        <v>12</v>
      </c>
      <c r="N9" s="58" t="s">
        <v>13</v>
      </c>
      <c r="O9" s="57" t="s">
        <v>14</v>
      </c>
      <c r="P9" s="58" t="s">
        <v>15</v>
      </c>
      <c r="Q9" s="57" t="s">
        <v>16</v>
      </c>
      <c r="R9" s="58" t="s">
        <v>17</v>
      </c>
      <c r="S9" s="57" t="s">
        <v>18</v>
      </c>
      <c r="T9" s="47"/>
      <c r="V9" s="40"/>
      <c r="W9" s="42"/>
    </row>
    <row r="10" spans="1:36" s="44" customFormat="1" ht="25.5" customHeight="1">
      <c r="A10" s="43"/>
      <c r="B10" s="48" t="s">
        <v>19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9"/>
      <c r="V10" s="43"/>
      <c r="W10" s="45"/>
    </row>
    <row r="11" spans="1:36" s="44" customFormat="1" ht="50.25">
      <c r="A11" s="46"/>
      <c r="B11" s="50" t="s">
        <v>20</v>
      </c>
      <c r="C11" s="51">
        <f>((D11/100)*(F11/100)*(H11/100))*100</f>
        <v>100</v>
      </c>
      <c r="D11" s="51">
        <v>100</v>
      </c>
      <c r="E11" s="51">
        <v>100</v>
      </c>
      <c r="F11" s="51">
        <v>100</v>
      </c>
      <c r="G11" s="51">
        <v>97.468000000000004</v>
      </c>
      <c r="H11" s="51">
        <v>100</v>
      </c>
      <c r="I11" s="52">
        <v>0</v>
      </c>
      <c r="J11" s="52">
        <v>2.532</v>
      </c>
      <c r="K11" s="52">
        <v>0.187</v>
      </c>
      <c r="L11" s="52"/>
      <c r="M11" s="52">
        <v>2.7E-2</v>
      </c>
      <c r="N11" s="52"/>
      <c r="O11" s="52"/>
      <c r="P11" s="52"/>
      <c r="Q11" s="52">
        <v>100</v>
      </c>
      <c r="R11" s="52"/>
      <c r="S11" s="52">
        <v>100</v>
      </c>
      <c r="T11" s="53"/>
    </row>
    <row r="12" spans="1:36" s="44" customFormat="1" ht="29.25">
      <c r="A12" s="46"/>
      <c r="B12" s="50" t="s">
        <v>22</v>
      </c>
      <c r="C12" s="51">
        <f t="shared" ref="C12:C35" si="0">((D12/100)*(F12/100)*(H12/100))*100</f>
        <v>83.599529750000002</v>
      </c>
      <c r="D12" s="51">
        <v>96.385000000000005</v>
      </c>
      <c r="E12" s="51">
        <v>93.837999999999994</v>
      </c>
      <c r="F12" s="51">
        <v>86.734999999999999</v>
      </c>
      <c r="G12" s="51">
        <v>95.834999999999994</v>
      </c>
      <c r="H12" s="51">
        <v>100</v>
      </c>
      <c r="I12" s="54">
        <v>13.265000000000001</v>
      </c>
      <c r="J12" s="54">
        <v>4.165</v>
      </c>
      <c r="K12" s="54">
        <v>0.53300000000000003</v>
      </c>
      <c r="L12" s="54">
        <v>5.2999999999999999E-2</v>
      </c>
      <c r="M12" s="54">
        <v>1.0069999999999999</v>
      </c>
      <c r="N12" s="54">
        <v>2.6320000000000001</v>
      </c>
      <c r="O12" s="54">
        <v>42</v>
      </c>
      <c r="P12" s="54">
        <v>96.808999999999997</v>
      </c>
      <c r="Q12" s="54"/>
      <c r="R12" s="54"/>
      <c r="S12" s="54">
        <v>22.652000000000001</v>
      </c>
      <c r="T12" s="53"/>
    </row>
    <row r="13" spans="1:36" s="44" customFormat="1" ht="29.25">
      <c r="A13" s="46"/>
      <c r="B13" s="50" t="s">
        <v>23</v>
      </c>
      <c r="C13" s="51"/>
      <c r="D13" s="51"/>
      <c r="E13" s="51">
        <v>100</v>
      </c>
      <c r="F13" s="51">
        <v>100</v>
      </c>
      <c r="G13" s="51">
        <v>97.971000000000004</v>
      </c>
      <c r="H13" s="51">
        <v>100</v>
      </c>
      <c r="I13" s="52">
        <v>0</v>
      </c>
      <c r="J13" s="52">
        <v>2.0289999999999999</v>
      </c>
      <c r="K13" s="52">
        <v>2.9000000000000001E-2</v>
      </c>
      <c r="L13" s="52">
        <v>0.01</v>
      </c>
      <c r="M13" s="52">
        <v>2.9000000000000001E-2</v>
      </c>
      <c r="N13" s="52"/>
      <c r="O13" s="52">
        <v>3</v>
      </c>
      <c r="P13" s="52">
        <v>100</v>
      </c>
      <c r="Q13" s="52"/>
      <c r="R13" s="52"/>
      <c r="S13" s="52">
        <v>37.5</v>
      </c>
      <c r="T13" s="53"/>
    </row>
    <row r="14" spans="1:36" s="44" customFormat="1" ht="29.25">
      <c r="A14" s="46"/>
      <c r="B14" s="50" t="s">
        <v>24</v>
      </c>
      <c r="C14" s="51"/>
      <c r="D14" s="51">
        <v>100</v>
      </c>
      <c r="E14" s="51">
        <v>100</v>
      </c>
      <c r="F14" s="51"/>
      <c r="G14" s="51">
        <v>100</v>
      </c>
      <c r="H14" s="51">
        <v>100</v>
      </c>
      <c r="I14" s="54">
        <v>100</v>
      </c>
      <c r="J14" s="54">
        <v>0</v>
      </c>
      <c r="K14" s="54">
        <v>0.109</v>
      </c>
      <c r="L14" s="54"/>
      <c r="M14" s="54">
        <v>2.7E-2</v>
      </c>
      <c r="N14" s="54"/>
      <c r="O14" s="54"/>
      <c r="P14" s="54"/>
      <c r="Q14" s="54"/>
      <c r="R14" s="54"/>
      <c r="S14" s="54">
        <v>62.5</v>
      </c>
      <c r="T14" s="53"/>
    </row>
    <row r="15" spans="1:36" s="44" customFormat="1" ht="50.25">
      <c r="A15" s="46"/>
      <c r="B15" s="50" t="s">
        <v>25</v>
      </c>
      <c r="C15" s="51">
        <f t="shared" si="0"/>
        <v>100</v>
      </c>
      <c r="D15" s="51">
        <v>100</v>
      </c>
      <c r="E15" s="51">
        <v>97.417000000000002</v>
      </c>
      <c r="F15" s="51">
        <v>100</v>
      </c>
      <c r="G15" s="51">
        <v>97.75</v>
      </c>
      <c r="H15" s="51">
        <v>100</v>
      </c>
      <c r="I15" s="52">
        <v>0</v>
      </c>
      <c r="J15" s="52">
        <v>2.25</v>
      </c>
      <c r="K15" s="52">
        <v>0.60699999999999998</v>
      </c>
      <c r="L15" s="52"/>
      <c r="M15" s="52">
        <v>6.9000000000000006E-2</v>
      </c>
      <c r="N15" s="52"/>
      <c r="O15" s="52">
        <v>292</v>
      </c>
      <c r="P15" s="52">
        <v>100</v>
      </c>
      <c r="Q15" s="52"/>
      <c r="R15" s="52"/>
      <c r="S15" s="52">
        <v>36.667000000000002</v>
      </c>
      <c r="T15" s="53"/>
    </row>
    <row r="16" spans="1:36" s="44" customFormat="1" ht="29.25">
      <c r="A16" s="46"/>
      <c r="B16" s="50" t="s">
        <v>26</v>
      </c>
      <c r="C16" s="51">
        <f t="shared" si="0"/>
        <v>100</v>
      </c>
      <c r="D16" s="51">
        <v>100</v>
      </c>
      <c r="E16" s="51">
        <v>98.846999999999994</v>
      </c>
      <c r="F16" s="51">
        <v>100</v>
      </c>
      <c r="G16" s="51">
        <v>95.344999999999999</v>
      </c>
      <c r="H16" s="51">
        <v>100</v>
      </c>
      <c r="I16" s="54">
        <v>0</v>
      </c>
      <c r="J16" s="54">
        <v>4.6550000000000002</v>
      </c>
      <c r="K16" s="54">
        <v>0.53100000000000003</v>
      </c>
      <c r="L16" s="54">
        <v>5.0000000000000001E-3</v>
      </c>
      <c r="M16" s="54">
        <v>3.5000000000000003E-2</v>
      </c>
      <c r="N16" s="54"/>
      <c r="O16" s="54">
        <v>9</v>
      </c>
      <c r="P16" s="54"/>
      <c r="Q16" s="54"/>
      <c r="R16" s="54"/>
      <c r="S16" s="54">
        <v>66.667000000000002</v>
      </c>
      <c r="T16" s="53"/>
    </row>
    <row r="17" spans="1:20" s="44" customFormat="1" ht="29.25">
      <c r="A17" s="46"/>
      <c r="B17" s="50" t="s">
        <v>27</v>
      </c>
      <c r="C17" s="51">
        <f t="shared" si="0"/>
        <v>77.126799633156011</v>
      </c>
      <c r="D17" s="51">
        <v>95.745000000000005</v>
      </c>
      <c r="E17" s="51">
        <v>97.257000000000005</v>
      </c>
      <c r="F17" s="51">
        <v>80.555999999999997</v>
      </c>
      <c r="G17" s="51">
        <v>88.923000000000002</v>
      </c>
      <c r="H17" s="51">
        <v>99.998000000000005</v>
      </c>
      <c r="I17" s="52">
        <v>19.443999999999999</v>
      </c>
      <c r="J17" s="52">
        <v>11.077</v>
      </c>
      <c r="K17" s="52">
        <v>1.831</v>
      </c>
      <c r="L17" s="52">
        <v>4.9000000000000002E-2</v>
      </c>
      <c r="M17" s="52">
        <v>2.5550000000000002</v>
      </c>
      <c r="N17" s="52">
        <v>4.2549999999999999</v>
      </c>
      <c r="O17" s="52">
        <v>21</v>
      </c>
      <c r="P17" s="52">
        <v>85.057000000000002</v>
      </c>
      <c r="Q17" s="52"/>
      <c r="R17" s="52">
        <v>25</v>
      </c>
      <c r="S17" s="52">
        <v>9.3490000000000002</v>
      </c>
      <c r="T17" s="53"/>
    </row>
    <row r="18" spans="1:20" s="44" customFormat="1" ht="29.25">
      <c r="A18" s="46"/>
      <c r="B18" s="50" t="s">
        <v>28</v>
      </c>
      <c r="C18" s="51">
        <f t="shared" si="0"/>
        <v>100</v>
      </c>
      <c r="D18" s="51">
        <v>100</v>
      </c>
      <c r="E18" s="51">
        <v>96.899000000000001</v>
      </c>
      <c r="F18" s="51">
        <v>100</v>
      </c>
      <c r="G18" s="51">
        <v>92.442999999999998</v>
      </c>
      <c r="H18" s="51">
        <v>100</v>
      </c>
      <c r="I18" s="54">
        <v>0</v>
      </c>
      <c r="J18" s="54">
        <v>7.5570000000000004</v>
      </c>
      <c r="K18" s="54">
        <v>0.75800000000000001</v>
      </c>
      <c r="L18" s="54"/>
      <c r="M18" s="54">
        <v>1.2E-2</v>
      </c>
      <c r="N18" s="54"/>
      <c r="O18" s="54">
        <v>1</v>
      </c>
      <c r="P18" s="54"/>
      <c r="Q18" s="54"/>
      <c r="R18" s="54"/>
      <c r="S18" s="54">
        <v>66.667000000000002</v>
      </c>
      <c r="T18" s="53"/>
    </row>
    <row r="19" spans="1:20" s="44" customFormat="1" ht="29.25">
      <c r="A19" s="46"/>
      <c r="B19" s="50" t="s">
        <v>29</v>
      </c>
      <c r="C19" s="51">
        <f t="shared" si="0"/>
        <v>92.856999999999999</v>
      </c>
      <c r="D19" s="51">
        <v>100</v>
      </c>
      <c r="E19" s="51">
        <v>99.272999999999996</v>
      </c>
      <c r="F19" s="51">
        <v>92.856999999999999</v>
      </c>
      <c r="G19" s="51">
        <v>98.343000000000004</v>
      </c>
      <c r="H19" s="51">
        <v>100</v>
      </c>
      <c r="I19" s="52">
        <v>7.1429999999999998</v>
      </c>
      <c r="J19" s="52">
        <v>1.657</v>
      </c>
      <c r="K19" s="52">
        <v>1.3</v>
      </c>
      <c r="L19" s="52">
        <v>1.2E-2</v>
      </c>
      <c r="M19" s="52">
        <v>0.86199999999999999</v>
      </c>
      <c r="N19" s="52"/>
      <c r="O19" s="52">
        <v>1</v>
      </c>
      <c r="P19" s="52">
        <v>93.75</v>
      </c>
      <c r="Q19" s="52"/>
      <c r="R19" s="52"/>
      <c r="S19" s="52">
        <v>24.242000000000001</v>
      </c>
      <c r="T19" s="53"/>
    </row>
    <row r="20" spans="1:20" s="44" customFormat="1" ht="29.25">
      <c r="A20" s="46"/>
      <c r="B20" s="50" t="s">
        <v>30</v>
      </c>
      <c r="C20" s="51">
        <f t="shared" si="0"/>
        <v>58.332416670000001</v>
      </c>
      <c r="D20" s="51">
        <v>100</v>
      </c>
      <c r="E20" s="51">
        <v>91.343999999999994</v>
      </c>
      <c r="F20" s="51">
        <v>58.332999999999998</v>
      </c>
      <c r="G20" s="51">
        <v>95.454999999999998</v>
      </c>
      <c r="H20" s="51">
        <v>99.998999999999995</v>
      </c>
      <c r="I20" s="54">
        <v>41.667000000000002</v>
      </c>
      <c r="J20" s="54">
        <v>4.5449999999999999</v>
      </c>
      <c r="K20" s="54">
        <v>0.27300000000000002</v>
      </c>
      <c r="L20" s="54"/>
      <c r="M20" s="54">
        <v>1.2E-2</v>
      </c>
      <c r="N20" s="54"/>
      <c r="O20" s="54">
        <v>11</v>
      </c>
      <c r="P20" s="54"/>
      <c r="Q20" s="54"/>
      <c r="R20" s="54"/>
      <c r="S20" s="54">
        <v>50</v>
      </c>
      <c r="T20" s="53"/>
    </row>
    <row r="21" spans="1:20" s="44" customFormat="1" ht="29.25">
      <c r="A21" s="46"/>
      <c r="B21" s="50" t="s">
        <v>31</v>
      </c>
      <c r="C21" s="51">
        <f t="shared" si="0"/>
        <v>100</v>
      </c>
      <c r="D21" s="51">
        <v>100</v>
      </c>
      <c r="E21" s="51">
        <v>98.584000000000003</v>
      </c>
      <c r="F21" s="51">
        <v>100</v>
      </c>
      <c r="G21" s="51">
        <v>99.332999999999998</v>
      </c>
      <c r="H21" s="51">
        <v>100</v>
      </c>
      <c r="I21" s="52">
        <v>0</v>
      </c>
      <c r="J21" s="52">
        <v>0.66700000000000004</v>
      </c>
      <c r="K21" s="52">
        <v>0.442</v>
      </c>
      <c r="L21" s="52"/>
      <c r="M21" s="52">
        <v>3.7999999999999999E-2</v>
      </c>
      <c r="N21" s="52"/>
      <c r="O21" s="52">
        <v>8</v>
      </c>
      <c r="P21" s="52">
        <v>100</v>
      </c>
      <c r="Q21" s="52"/>
      <c r="R21" s="52"/>
      <c r="S21" s="52">
        <v>23.437999999999999</v>
      </c>
      <c r="T21" s="53"/>
    </row>
    <row r="22" spans="1:20" s="44" customFormat="1" ht="29.25">
      <c r="A22" s="46"/>
      <c r="B22" s="50" t="s">
        <v>32</v>
      </c>
      <c r="C22" s="51"/>
      <c r="D22" s="51"/>
      <c r="E22" s="51">
        <v>98.076999999999998</v>
      </c>
      <c r="F22" s="51"/>
      <c r="G22" s="51">
        <v>100</v>
      </c>
      <c r="H22" s="51">
        <v>99.998999999999995</v>
      </c>
      <c r="I22" s="54"/>
      <c r="J22" s="54">
        <v>0</v>
      </c>
      <c r="K22" s="54">
        <v>0</v>
      </c>
      <c r="L22" s="54"/>
      <c r="M22" s="54"/>
      <c r="N22" s="54"/>
      <c r="O22" s="54"/>
      <c r="P22" s="54"/>
      <c r="Q22" s="54"/>
      <c r="R22" s="54"/>
      <c r="S22" s="54"/>
      <c r="T22" s="53"/>
    </row>
    <row r="23" spans="1:20" s="44" customFormat="1" ht="29.25">
      <c r="A23" s="46"/>
      <c r="B23" s="50" t="s">
        <v>33</v>
      </c>
      <c r="C23" s="51">
        <f t="shared" si="0"/>
        <v>89.33238858</v>
      </c>
      <c r="D23" s="51">
        <v>95.805999999999997</v>
      </c>
      <c r="E23" s="51">
        <v>96.442999999999998</v>
      </c>
      <c r="F23" s="51">
        <v>93.242999999999995</v>
      </c>
      <c r="G23" s="51">
        <v>98.534000000000006</v>
      </c>
      <c r="H23" s="51">
        <v>100</v>
      </c>
      <c r="I23" s="52">
        <v>6.7569999999999997</v>
      </c>
      <c r="J23" s="52">
        <v>1.466</v>
      </c>
      <c r="K23" s="52">
        <v>1.278</v>
      </c>
      <c r="L23" s="52">
        <v>2.3E-2</v>
      </c>
      <c r="M23" s="52">
        <v>0.65100000000000002</v>
      </c>
      <c r="N23" s="52">
        <v>1.639</v>
      </c>
      <c r="O23" s="52">
        <v>46</v>
      </c>
      <c r="P23" s="52">
        <v>98.667000000000002</v>
      </c>
      <c r="Q23" s="52"/>
      <c r="R23" s="52"/>
      <c r="S23" s="52">
        <v>7.8559999999999999</v>
      </c>
      <c r="T23" s="55"/>
    </row>
    <row r="24" spans="1:20" s="44" customFormat="1" ht="29.25">
      <c r="A24" s="46"/>
      <c r="B24" s="50" t="s">
        <v>34</v>
      </c>
      <c r="C24" s="51">
        <f t="shared" si="0"/>
        <v>77.404250000000005</v>
      </c>
      <c r="D24" s="51">
        <v>88.462000000000003</v>
      </c>
      <c r="E24" s="51">
        <v>98.525000000000006</v>
      </c>
      <c r="F24" s="51">
        <v>87.5</v>
      </c>
      <c r="G24" s="51">
        <v>97.197000000000003</v>
      </c>
      <c r="H24" s="51">
        <v>100</v>
      </c>
      <c r="I24" s="54">
        <v>12.5</v>
      </c>
      <c r="J24" s="54">
        <v>2.8029999999999999</v>
      </c>
      <c r="K24" s="54">
        <v>7.1580000000000004</v>
      </c>
      <c r="L24" s="54"/>
      <c r="M24" s="54">
        <v>0.104</v>
      </c>
      <c r="N24" s="54">
        <v>11.538</v>
      </c>
      <c r="O24" s="54">
        <v>5</v>
      </c>
      <c r="P24" s="54">
        <v>99.421999999999997</v>
      </c>
      <c r="Q24" s="54"/>
      <c r="R24" s="54">
        <v>60</v>
      </c>
      <c r="S24" s="54">
        <v>38.889000000000003</v>
      </c>
      <c r="T24" s="53"/>
    </row>
    <row r="25" spans="1:20" s="44" customFormat="1" ht="29.25">
      <c r="A25" s="46"/>
      <c r="B25" s="50" t="s">
        <v>35</v>
      </c>
      <c r="C25" s="51"/>
      <c r="D25" s="51"/>
      <c r="E25" s="51"/>
      <c r="F25" s="51"/>
      <c r="G25" s="51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5"/>
    </row>
    <row r="26" spans="1:20" s="44" customFormat="1" ht="29.25">
      <c r="A26" s="46"/>
      <c r="B26" s="50" t="s">
        <v>36</v>
      </c>
      <c r="C26" s="51"/>
      <c r="D26" s="51"/>
      <c r="E26" s="51"/>
      <c r="F26" s="51"/>
      <c r="G26" s="51"/>
      <c r="H26" s="51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3"/>
    </row>
    <row r="27" spans="1:20" s="44" customFormat="1" ht="29.25">
      <c r="A27" s="46"/>
      <c r="B27" s="50" t="s">
        <v>37</v>
      </c>
      <c r="C27" s="51">
        <f t="shared" si="0"/>
        <v>100</v>
      </c>
      <c r="D27" s="51">
        <v>100</v>
      </c>
      <c r="E27" s="51">
        <v>98.725999999999999</v>
      </c>
      <c r="F27" s="51">
        <v>100</v>
      </c>
      <c r="G27" s="51">
        <v>98.100999999999999</v>
      </c>
      <c r="H27" s="51">
        <v>100</v>
      </c>
      <c r="I27" s="52">
        <v>0</v>
      </c>
      <c r="J27" s="52">
        <v>1.899</v>
      </c>
      <c r="K27" s="52">
        <v>4.9000000000000002E-2</v>
      </c>
      <c r="L27" s="52"/>
      <c r="M27" s="52">
        <v>0.111</v>
      </c>
      <c r="N27" s="52"/>
      <c r="O27" s="52">
        <v>1</v>
      </c>
      <c r="P27" s="52"/>
      <c r="Q27" s="52"/>
      <c r="R27" s="52"/>
      <c r="S27" s="52">
        <v>75</v>
      </c>
      <c r="T27" s="53"/>
    </row>
    <row r="28" spans="1:20" s="44" customFormat="1" ht="29.25">
      <c r="A28" s="46"/>
      <c r="B28" s="50" t="s">
        <v>38</v>
      </c>
      <c r="C28" s="51">
        <f t="shared" si="0"/>
        <v>100</v>
      </c>
      <c r="D28" s="51">
        <v>100</v>
      </c>
      <c r="E28" s="51">
        <v>100</v>
      </c>
      <c r="F28" s="51">
        <v>100</v>
      </c>
      <c r="G28" s="51">
        <v>95.652000000000001</v>
      </c>
      <c r="H28" s="51">
        <v>100</v>
      </c>
      <c r="I28" s="54">
        <v>0</v>
      </c>
      <c r="J28" s="54">
        <v>4.3479999999999999</v>
      </c>
      <c r="K28" s="54">
        <v>1.2999999999999999E-2</v>
      </c>
      <c r="L28" s="54"/>
      <c r="M28" s="54">
        <v>5.0999999999999997E-2</v>
      </c>
      <c r="N28" s="54"/>
      <c r="O28" s="54"/>
      <c r="P28" s="54"/>
      <c r="Q28" s="54"/>
      <c r="R28" s="54"/>
      <c r="S28" s="54"/>
      <c r="T28" s="53"/>
    </row>
    <row r="29" spans="1:20" s="44" customFormat="1" ht="29.25">
      <c r="A29" s="46"/>
      <c r="B29" s="50" t="s">
        <v>39</v>
      </c>
      <c r="C29" s="51">
        <f t="shared" si="0"/>
        <v>97.674000000000007</v>
      </c>
      <c r="D29" s="51">
        <v>100</v>
      </c>
      <c r="E29" s="51">
        <v>98.882999999999996</v>
      </c>
      <c r="F29" s="51">
        <v>97.674000000000007</v>
      </c>
      <c r="G29" s="51">
        <v>97.58</v>
      </c>
      <c r="H29" s="51">
        <v>100</v>
      </c>
      <c r="I29" s="52">
        <v>2.3260000000000001</v>
      </c>
      <c r="J29" s="52">
        <v>2.42</v>
      </c>
      <c r="K29" s="52">
        <v>0.93799999999999994</v>
      </c>
      <c r="L29" s="52">
        <v>0.155</v>
      </c>
      <c r="M29" s="52">
        <v>0.58099999999999996</v>
      </c>
      <c r="N29" s="52"/>
      <c r="O29" s="52">
        <v>15</v>
      </c>
      <c r="P29" s="52">
        <v>100</v>
      </c>
      <c r="Q29" s="52">
        <v>100</v>
      </c>
      <c r="R29" s="52"/>
      <c r="S29" s="52">
        <v>50</v>
      </c>
      <c r="T29" s="55"/>
    </row>
    <row r="30" spans="1:20" s="44" customFormat="1" ht="29.25">
      <c r="A30" s="46"/>
      <c r="B30" s="50" t="s">
        <v>40</v>
      </c>
      <c r="C30" s="51">
        <f t="shared" si="0"/>
        <v>99.998999999999995</v>
      </c>
      <c r="D30" s="51">
        <v>100</v>
      </c>
      <c r="E30" s="51">
        <v>98.182000000000002</v>
      </c>
      <c r="F30" s="51">
        <v>100</v>
      </c>
      <c r="G30" s="51">
        <v>94.805000000000007</v>
      </c>
      <c r="H30" s="51">
        <v>99.998999999999995</v>
      </c>
      <c r="I30" s="54">
        <v>0</v>
      </c>
      <c r="J30" s="54">
        <v>5.1950000000000003</v>
      </c>
      <c r="K30" s="54">
        <v>0.23799999999999999</v>
      </c>
      <c r="L30" s="54"/>
      <c r="M30" s="54">
        <v>2.8000000000000001E-2</v>
      </c>
      <c r="N30" s="54"/>
      <c r="O30" s="54"/>
      <c r="P30" s="54"/>
      <c r="Q30" s="54"/>
      <c r="R30" s="54"/>
      <c r="S30" s="54">
        <v>35.713999999999999</v>
      </c>
      <c r="T30" s="53"/>
    </row>
    <row r="31" spans="1:20" s="44" customFormat="1" ht="50.25">
      <c r="A31" s="46"/>
      <c r="B31" s="50" t="s">
        <v>41</v>
      </c>
      <c r="C31" s="51">
        <f t="shared" si="0"/>
        <v>44.999999999999993</v>
      </c>
      <c r="D31" s="51">
        <v>75</v>
      </c>
      <c r="E31" s="51">
        <v>74.536000000000001</v>
      </c>
      <c r="F31" s="51">
        <v>60</v>
      </c>
      <c r="G31" s="51">
        <v>95.691999999999993</v>
      </c>
      <c r="H31" s="51">
        <v>100</v>
      </c>
      <c r="I31" s="52">
        <v>40</v>
      </c>
      <c r="J31" s="52">
        <v>4.3079999999999998</v>
      </c>
      <c r="K31" s="52">
        <v>0.2</v>
      </c>
      <c r="L31" s="52"/>
      <c r="M31" s="52">
        <v>0.14199999999999999</v>
      </c>
      <c r="N31" s="52">
        <v>25</v>
      </c>
      <c r="O31" s="52">
        <v>1</v>
      </c>
      <c r="P31" s="52"/>
      <c r="Q31" s="52"/>
      <c r="R31" s="52"/>
      <c r="S31" s="52">
        <v>8.3330000000000002</v>
      </c>
      <c r="T31" s="55"/>
    </row>
    <row r="32" spans="1:20" s="44" customFormat="1" ht="29.25">
      <c r="A32" s="46"/>
      <c r="B32" s="50" t="s">
        <v>42</v>
      </c>
      <c r="C32" s="51">
        <f t="shared" si="0"/>
        <v>100</v>
      </c>
      <c r="D32" s="51">
        <v>100</v>
      </c>
      <c r="E32" s="51">
        <v>97.376999999999995</v>
      </c>
      <c r="F32" s="51">
        <v>100</v>
      </c>
      <c r="G32" s="51">
        <v>99.546000000000006</v>
      </c>
      <c r="H32" s="51">
        <v>100</v>
      </c>
      <c r="I32" s="54">
        <v>0</v>
      </c>
      <c r="J32" s="54">
        <v>0.45400000000000001</v>
      </c>
      <c r="K32" s="54">
        <v>5.2999999999999999E-2</v>
      </c>
      <c r="L32" s="54">
        <v>7.0000000000000001E-3</v>
      </c>
      <c r="M32" s="54">
        <v>0.48199999999999998</v>
      </c>
      <c r="N32" s="54"/>
      <c r="O32" s="54">
        <v>1</v>
      </c>
      <c r="P32" s="54">
        <v>100</v>
      </c>
      <c r="Q32" s="54"/>
      <c r="R32" s="54"/>
      <c r="S32" s="54">
        <v>77.272999999999996</v>
      </c>
      <c r="T32" s="53"/>
    </row>
    <row r="33" spans="1:20" s="44" customFormat="1" ht="29.25">
      <c r="A33" s="46"/>
      <c r="B33" s="50" t="s">
        <v>43</v>
      </c>
      <c r="C33" s="51">
        <f t="shared" si="0"/>
        <v>94.736999999999995</v>
      </c>
      <c r="D33" s="51">
        <v>94.736999999999995</v>
      </c>
      <c r="E33" s="51">
        <v>91.9</v>
      </c>
      <c r="F33" s="51">
        <v>100</v>
      </c>
      <c r="G33" s="51">
        <v>96.409000000000006</v>
      </c>
      <c r="H33" s="51">
        <v>100</v>
      </c>
      <c r="I33" s="52">
        <v>0</v>
      </c>
      <c r="J33" s="52">
        <v>3.5910000000000002</v>
      </c>
      <c r="K33" s="52">
        <v>9.8000000000000004E-2</v>
      </c>
      <c r="L33" s="52">
        <v>5.0000000000000001E-3</v>
      </c>
      <c r="M33" s="52">
        <v>0.114</v>
      </c>
      <c r="N33" s="52"/>
      <c r="O33" s="52">
        <v>6</v>
      </c>
      <c r="P33" s="52"/>
      <c r="Q33" s="52"/>
      <c r="R33" s="52"/>
      <c r="S33" s="52">
        <v>80.644999999999996</v>
      </c>
      <c r="T33" s="55"/>
    </row>
    <row r="34" spans="1:20" s="44" customFormat="1" ht="29.25">
      <c r="A34" s="46"/>
      <c r="B34" s="50" t="s">
        <v>44</v>
      </c>
      <c r="C34" s="51">
        <f t="shared" si="0"/>
        <v>74.999749999999992</v>
      </c>
      <c r="D34" s="51">
        <v>85.713999999999999</v>
      </c>
      <c r="E34" s="51">
        <v>98.403999999999996</v>
      </c>
      <c r="F34" s="51">
        <v>87.5</v>
      </c>
      <c r="G34" s="51">
        <v>98.153999999999996</v>
      </c>
      <c r="H34" s="51">
        <v>100</v>
      </c>
      <c r="I34" s="54">
        <v>12.5</v>
      </c>
      <c r="J34" s="54">
        <v>1.8460000000000001</v>
      </c>
      <c r="K34" s="54">
        <v>6.4000000000000001E-2</v>
      </c>
      <c r="L34" s="54">
        <v>5.0000000000000001E-3</v>
      </c>
      <c r="M34" s="54">
        <v>7.1999999999999995E-2</v>
      </c>
      <c r="N34" s="54">
        <v>14.286</v>
      </c>
      <c r="O34" s="54">
        <v>4</v>
      </c>
      <c r="P34" s="54">
        <v>100</v>
      </c>
      <c r="Q34" s="54"/>
      <c r="R34" s="54"/>
      <c r="S34" s="54">
        <v>21.428999999999998</v>
      </c>
      <c r="T34" s="53"/>
    </row>
    <row r="35" spans="1:20" s="44" customFormat="1" ht="29.25">
      <c r="A35" s="46"/>
      <c r="B35" s="50" t="s">
        <v>45</v>
      </c>
      <c r="C35" s="51">
        <f t="shared" si="0"/>
        <v>91.666306079999998</v>
      </c>
      <c r="D35" s="51">
        <v>98.147999999999996</v>
      </c>
      <c r="E35" s="51">
        <v>96.882000000000005</v>
      </c>
      <c r="F35" s="51">
        <v>93.396000000000001</v>
      </c>
      <c r="G35" s="51">
        <v>98.721000000000004</v>
      </c>
      <c r="H35" s="51">
        <v>100</v>
      </c>
      <c r="I35" s="52">
        <v>6.6040000000000001</v>
      </c>
      <c r="J35" s="52">
        <v>1.2789999999999999</v>
      </c>
      <c r="K35" s="52">
        <v>0.187</v>
      </c>
      <c r="L35" s="52">
        <v>4.1000000000000002E-2</v>
      </c>
      <c r="M35" s="52">
        <v>2.2240000000000002</v>
      </c>
      <c r="N35" s="52"/>
      <c r="O35" s="52">
        <v>36</v>
      </c>
      <c r="P35" s="52">
        <v>97.825999999999993</v>
      </c>
      <c r="Q35" s="52"/>
      <c r="R35" s="52"/>
      <c r="S35" s="52">
        <v>46.982999999999997</v>
      </c>
      <c r="T35" s="53"/>
    </row>
    <row r="36" spans="1:20">
      <c r="A36" s="15"/>
    </row>
    <row r="37" spans="1:20" ht="21">
      <c r="A37" s="15"/>
      <c r="B37" s="16" t="s">
        <v>46</v>
      </c>
      <c r="C37" s="16" t="s">
        <v>21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0">
      <c r="A38" s="15"/>
    </row>
    <row r="39" spans="1:20" ht="23.25">
      <c r="A39" s="15"/>
      <c r="B39" s="196" t="s">
        <v>48</v>
      </c>
      <c r="C39" s="197"/>
      <c r="D39" s="197"/>
      <c r="E39" s="197"/>
    </row>
    <row r="40" spans="1:20" ht="23.25">
      <c r="A40" s="15"/>
      <c r="B40" s="35" t="s">
        <v>49</v>
      </c>
      <c r="C40" s="187" t="s">
        <v>50</v>
      </c>
      <c r="D40" s="188"/>
      <c r="E40" s="35" t="s">
        <v>51</v>
      </c>
    </row>
    <row r="41" spans="1:20" ht="19.5" customHeight="1">
      <c r="A41" s="15"/>
      <c r="B41" s="36">
        <v>9</v>
      </c>
      <c r="C41" s="192" t="s">
        <v>20</v>
      </c>
      <c r="D41" s="193"/>
      <c r="E41" s="37">
        <v>1</v>
      </c>
    </row>
    <row r="42" spans="1:20" ht="20.25" customHeight="1">
      <c r="A42" s="17"/>
      <c r="B42" s="36">
        <v>9</v>
      </c>
      <c r="C42" s="192" t="s">
        <v>22</v>
      </c>
      <c r="D42" s="193"/>
      <c r="E42" s="37">
        <v>3</v>
      </c>
    </row>
    <row r="43" spans="1:20" ht="20.25" customHeight="1">
      <c r="A43" s="18"/>
      <c r="B43" s="36">
        <v>9</v>
      </c>
      <c r="C43" s="192" t="s">
        <v>23</v>
      </c>
      <c r="D43" s="193"/>
      <c r="E43" s="37">
        <v>3</v>
      </c>
      <c r="G43" s="19"/>
      <c r="H43" s="19"/>
      <c r="I43" s="19"/>
    </row>
    <row r="44" spans="1:20" ht="20.25" customHeight="1">
      <c r="A44" s="20"/>
      <c r="B44" s="36">
        <v>9</v>
      </c>
      <c r="C44" s="192" t="s">
        <v>24</v>
      </c>
      <c r="D44" s="193"/>
      <c r="E44" s="37">
        <v>2</v>
      </c>
      <c r="G44" s="21"/>
      <c r="H44" s="21"/>
      <c r="I44" s="21"/>
    </row>
    <row r="45" spans="1:20" ht="20.25" customHeight="1">
      <c r="A45" s="20"/>
      <c r="B45" s="36">
        <v>9</v>
      </c>
      <c r="C45" s="192" t="s">
        <v>25</v>
      </c>
      <c r="D45" s="193"/>
      <c r="E45" s="37">
        <v>5</v>
      </c>
      <c r="G45" s="22"/>
      <c r="H45" s="23"/>
      <c r="I45" s="23"/>
    </row>
    <row r="46" spans="1:20" ht="20.25" customHeight="1">
      <c r="A46" s="20"/>
      <c r="B46" s="36">
        <v>9</v>
      </c>
      <c r="C46" s="192" t="s">
        <v>26</v>
      </c>
      <c r="D46" s="193"/>
      <c r="E46" s="37">
        <v>1</v>
      </c>
      <c r="G46" s="22"/>
      <c r="H46" s="23"/>
      <c r="I46" s="23"/>
    </row>
    <row r="47" spans="1:20" ht="20.25" customHeight="1">
      <c r="A47" s="24"/>
      <c r="B47" s="36">
        <v>9</v>
      </c>
      <c r="C47" s="192" t="s">
        <v>27</v>
      </c>
      <c r="D47" s="193"/>
      <c r="E47" s="37">
        <v>9</v>
      </c>
      <c r="G47" s="22"/>
      <c r="H47" s="23"/>
      <c r="I47" s="23"/>
    </row>
    <row r="48" spans="1:20" ht="20.25" customHeight="1">
      <c r="A48" s="24"/>
      <c r="B48" s="36">
        <v>9</v>
      </c>
      <c r="C48" s="192" t="s">
        <v>28</v>
      </c>
      <c r="D48" s="193"/>
      <c r="E48" s="37">
        <v>2</v>
      </c>
      <c r="G48" s="22"/>
      <c r="H48" s="23"/>
      <c r="I48" s="23"/>
    </row>
    <row r="49" spans="1:19" ht="20.25" customHeight="1">
      <c r="A49" s="24"/>
      <c r="B49" s="36">
        <v>9</v>
      </c>
      <c r="C49" s="192" t="s">
        <v>29</v>
      </c>
      <c r="D49" s="193"/>
      <c r="E49" s="37">
        <v>4</v>
      </c>
      <c r="G49" s="22"/>
      <c r="H49" s="23"/>
      <c r="I49" s="23"/>
    </row>
    <row r="50" spans="1:19" ht="20.25" customHeight="1">
      <c r="A50" s="24"/>
      <c r="B50" s="36">
        <v>9</v>
      </c>
      <c r="C50" s="192" t="s">
        <v>30</v>
      </c>
      <c r="D50" s="193"/>
      <c r="E50" s="37">
        <v>1</v>
      </c>
      <c r="G50" s="22"/>
      <c r="H50" s="23"/>
      <c r="I50" s="23"/>
    </row>
    <row r="51" spans="1:19" ht="20.25" customHeight="1">
      <c r="A51" s="24"/>
      <c r="B51" s="36">
        <v>9</v>
      </c>
      <c r="C51" s="192" t="s">
        <v>31</v>
      </c>
      <c r="D51" s="193"/>
      <c r="E51" s="37">
        <v>3</v>
      </c>
      <c r="G51" s="22"/>
      <c r="H51" s="23"/>
      <c r="I51" s="23"/>
    </row>
    <row r="52" spans="1:19" ht="20.25" customHeight="1">
      <c r="A52" s="24"/>
      <c r="B52" s="36">
        <v>9</v>
      </c>
      <c r="C52" s="192" t="s">
        <v>32</v>
      </c>
      <c r="D52" s="193"/>
      <c r="E52" s="37">
        <v>7</v>
      </c>
      <c r="G52" s="22"/>
      <c r="H52" s="23"/>
      <c r="I52" s="23"/>
    </row>
    <row r="53" spans="1:19" ht="20.25" customHeight="1">
      <c r="A53" s="25"/>
      <c r="B53" s="36">
        <v>9</v>
      </c>
      <c r="C53" s="192" t="s">
        <v>33</v>
      </c>
      <c r="D53" s="193"/>
      <c r="E53" s="37">
        <v>6</v>
      </c>
      <c r="G53" s="26"/>
      <c r="H53" s="23"/>
      <c r="I53" s="23"/>
    </row>
    <row r="54" spans="1:19" ht="23.25">
      <c r="B54" s="36">
        <v>9</v>
      </c>
      <c r="C54" s="192" t="s">
        <v>52</v>
      </c>
      <c r="D54" s="193"/>
      <c r="E54" s="37">
        <v>1</v>
      </c>
      <c r="G54" s="26"/>
      <c r="H54" s="23"/>
      <c r="I54" s="23"/>
    </row>
    <row r="55" spans="1:19" ht="25.5" customHeight="1">
      <c r="B55" s="36">
        <v>9</v>
      </c>
      <c r="C55" s="192" t="s">
        <v>34</v>
      </c>
      <c r="D55" s="193"/>
      <c r="E55" s="37">
        <v>2</v>
      </c>
      <c r="Q55" s="22"/>
      <c r="R55" s="23"/>
      <c r="S55" s="27"/>
    </row>
    <row r="56" spans="1:19" ht="25.5" customHeight="1">
      <c r="B56" s="36">
        <v>9</v>
      </c>
      <c r="C56" s="192" t="s">
        <v>35</v>
      </c>
      <c r="D56" s="193"/>
      <c r="E56" s="37">
        <v>2</v>
      </c>
      <c r="G56" s="23"/>
      <c r="H56" s="27"/>
    </row>
    <row r="57" spans="1:19" ht="59.25" customHeight="1">
      <c r="B57" s="36">
        <v>9</v>
      </c>
      <c r="C57" s="192" t="s">
        <v>36</v>
      </c>
      <c r="D57" s="193"/>
      <c r="E57" s="37">
        <v>1</v>
      </c>
      <c r="G57" s="23"/>
      <c r="H57" s="27"/>
    </row>
    <row r="58" spans="1:19" ht="24" customHeight="1">
      <c r="B58" s="36">
        <v>9</v>
      </c>
      <c r="C58" s="192" t="s">
        <v>37</v>
      </c>
      <c r="D58" s="193"/>
      <c r="E58" s="37">
        <v>1</v>
      </c>
      <c r="G58" s="23"/>
      <c r="H58" s="27"/>
    </row>
    <row r="59" spans="1:19" ht="24" customHeight="1">
      <c r="B59" s="36">
        <v>9</v>
      </c>
      <c r="C59" s="190" t="s">
        <v>38</v>
      </c>
      <c r="D59" s="191"/>
      <c r="E59" s="38">
        <v>1</v>
      </c>
      <c r="G59" s="28"/>
      <c r="H59" s="28"/>
      <c r="I59" s="28"/>
    </row>
    <row r="60" spans="1:19" ht="24" customHeight="1">
      <c r="B60" s="36">
        <v>9</v>
      </c>
      <c r="C60" s="190" t="s">
        <v>39</v>
      </c>
      <c r="D60" s="191"/>
      <c r="E60" s="38">
        <v>2</v>
      </c>
      <c r="G60" s="28"/>
      <c r="H60" s="28"/>
      <c r="I60" s="28"/>
    </row>
    <row r="61" spans="1:19" ht="24" customHeight="1">
      <c r="B61" s="36">
        <v>9</v>
      </c>
      <c r="C61" s="190" t="s">
        <v>40</v>
      </c>
      <c r="D61" s="191"/>
      <c r="E61" s="38">
        <v>2</v>
      </c>
      <c r="G61" s="28"/>
      <c r="H61" s="28"/>
      <c r="I61" s="28"/>
    </row>
    <row r="62" spans="1:19" ht="24" customHeight="1">
      <c r="B62" s="36">
        <v>9</v>
      </c>
      <c r="C62" s="190" t="s">
        <v>41</v>
      </c>
      <c r="D62" s="191"/>
      <c r="E62" s="38">
        <v>4</v>
      </c>
      <c r="F62" s="29"/>
      <c r="G62" s="29"/>
    </row>
    <row r="63" spans="1:19" ht="24" customHeight="1">
      <c r="B63" s="36">
        <v>9</v>
      </c>
      <c r="C63" s="190" t="s">
        <v>42</v>
      </c>
      <c r="D63" s="191"/>
      <c r="E63" s="38">
        <v>2</v>
      </c>
    </row>
    <row r="64" spans="1:19" ht="37.5" customHeight="1">
      <c r="B64" s="36">
        <v>9</v>
      </c>
      <c r="C64" s="190" t="s">
        <v>43</v>
      </c>
      <c r="D64" s="191"/>
      <c r="E64" s="38">
        <v>1</v>
      </c>
    </row>
    <row r="65" spans="2:19" ht="24" customHeight="1">
      <c r="B65" s="36">
        <v>9</v>
      </c>
      <c r="C65" s="190" t="s">
        <v>53</v>
      </c>
      <c r="D65" s="191"/>
      <c r="E65" s="38">
        <v>4</v>
      </c>
    </row>
    <row r="66" spans="2:19" ht="24" customHeight="1">
      <c r="B66" s="36">
        <v>9</v>
      </c>
      <c r="C66" s="190" t="s">
        <v>44</v>
      </c>
      <c r="D66" s="191"/>
      <c r="E66" s="38">
        <v>3</v>
      </c>
    </row>
    <row r="67" spans="2:19" ht="24" customHeight="1">
      <c r="B67" s="36">
        <v>9</v>
      </c>
      <c r="C67" s="190" t="s">
        <v>45</v>
      </c>
      <c r="D67" s="191"/>
      <c r="E67" s="38">
        <v>2</v>
      </c>
    </row>
    <row r="68" spans="2:19" ht="24" customHeight="1">
      <c r="B68" s="186" t="s">
        <v>54</v>
      </c>
      <c r="C68" s="186"/>
      <c r="D68" s="186"/>
      <c r="E68" s="39">
        <v>84</v>
      </c>
    </row>
    <row r="71" spans="2:19" ht="21">
      <c r="B71" s="30" t="s">
        <v>47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2:19">
      <c r="H72" s="31"/>
    </row>
    <row r="73" spans="2:19">
      <c r="H73" s="31"/>
    </row>
    <row r="74" spans="2:19">
      <c r="C74" t="s">
        <v>132</v>
      </c>
      <c r="D74" t="s">
        <v>129</v>
      </c>
      <c r="H74" s="31"/>
    </row>
    <row r="75" spans="2:19" ht="56.25" customHeight="1">
      <c r="B75" s="44" t="s">
        <v>3</v>
      </c>
      <c r="C75" s="44">
        <v>100</v>
      </c>
      <c r="D75">
        <v>100</v>
      </c>
      <c r="H75" s="31"/>
    </row>
    <row r="76" spans="2:19" ht="56.25" customHeight="1">
      <c r="B76" s="44" t="s">
        <v>4</v>
      </c>
      <c r="C76" s="44">
        <v>97.7</v>
      </c>
      <c r="D76">
        <v>97.55</v>
      </c>
      <c r="H76" s="31"/>
    </row>
    <row r="77" spans="2:19" ht="56.25" customHeight="1">
      <c r="B77" s="44" t="s">
        <v>5</v>
      </c>
      <c r="C77" s="44"/>
      <c r="H77" s="31"/>
    </row>
    <row r="78" spans="2:19" ht="56.25" customHeight="1">
      <c r="B78" s="44" t="s">
        <v>6</v>
      </c>
      <c r="C78" s="44"/>
      <c r="H78" s="31"/>
    </row>
    <row r="79" spans="2:19" ht="56.25" customHeight="1">
      <c r="B79" s="44" t="s">
        <v>7</v>
      </c>
      <c r="C79" s="44"/>
      <c r="H79" s="31"/>
    </row>
    <row r="80" spans="2:19" ht="56.25" customHeight="1">
      <c r="B80" s="44" t="s">
        <v>8</v>
      </c>
      <c r="C80" s="44"/>
      <c r="H80" s="31"/>
    </row>
    <row r="81" spans="2:8" ht="56.25" customHeight="1">
      <c r="B81" s="44" t="s">
        <v>9</v>
      </c>
      <c r="C81" s="44"/>
      <c r="H81" s="31"/>
    </row>
    <row r="82" spans="2:8" ht="56.25" customHeight="1">
      <c r="B82" s="44" t="s">
        <v>10</v>
      </c>
      <c r="C82" s="44"/>
      <c r="H82" s="31"/>
    </row>
    <row r="83" spans="2:8" ht="56.25" customHeight="1">
      <c r="B83" s="44" t="s">
        <v>11</v>
      </c>
      <c r="C83" s="44"/>
      <c r="H83" s="31"/>
    </row>
    <row r="84" spans="2:8" ht="56.25" customHeight="1">
      <c r="B84" s="44" t="s">
        <v>12</v>
      </c>
      <c r="C84" s="44"/>
      <c r="H84" s="31"/>
    </row>
    <row r="85" spans="2:8" ht="56.25" customHeight="1">
      <c r="B85" s="44" t="s">
        <v>13</v>
      </c>
      <c r="C85" s="44"/>
      <c r="H85" s="31"/>
    </row>
    <row r="86" spans="2:8" ht="56.25" customHeight="1">
      <c r="B86" s="44"/>
      <c r="C86" s="44"/>
      <c r="H86" s="31"/>
    </row>
    <row r="87" spans="2:8" ht="56.25" customHeight="1">
      <c r="B87" s="44"/>
      <c r="C87" s="44"/>
      <c r="H87" s="31"/>
    </row>
    <row r="88" spans="2:8" ht="56.25" customHeight="1">
      <c r="B88" s="44"/>
      <c r="C88" s="44"/>
      <c r="H88" s="31"/>
    </row>
    <row r="89" spans="2:8" ht="56.25" customHeight="1">
      <c r="B89" s="44" t="s">
        <v>14</v>
      </c>
      <c r="C89" s="44"/>
      <c r="H89" s="31"/>
    </row>
    <row r="90" spans="2:8" ht="56.25" customHeight="1">
      <c r="B90" s="44" t="s">
        <v>15</v>
      </c>
      <c r="C90" s="44"/>
      <c r="H90" s="31"/>
    </row>
    <row r="91" spans="2:8" ht="56.25" customHeight="1">
      <c r="B91" s="44" t="s">
        <v>16</v>
      </c>
      <c r="H91" s="31"/>
    </row>
    <row r="92" spans="2:8" ht="56.25" customHeight="1">
      <c r="B92" s="44" t="s">
        <v>17</v>
      </c>
      <c r="H92" s="31"/>
    </row>
    <row r="93" spans="2:8" ht="56.25" customHeight="1">
      <c r="B93" s="44" t="s">
        <v>18</v>
      </c>
      <c r="H93" s="31"/>
    </row>
    <row r="94" spans="2:8">
      <c r="H94" s="31"/>
    </row>
    <row r="95" spans="2:8">
      <c r="H95" s="31"/>
    </row>
    <row r="96" spans="2:8">
      <c r="H96" s="31"/>
    </row>
    <row r="97" spans="8:8">
      <c r="H97" s="31"/>
    </row>
    <row r="98" spans="8:8">
      <c r="H98" s="31"/>
    </row>
    <row r="103" spans="8:8" ht="18" customHeight="1"/>
  </sheetData>
  <mergeCells count="33">
    <mergeCell ref="C49:D49"/>
    <mergeCell ref="D1:M1"/>
    <mergeCell ref="L7:M7"/>
    <mergeCell ref="B39:E39"/>
    <mergeCell ref="C41:D41"/>
    <mergeCell ref="C42:D42"/>
    <mergeCell ref="C43:D43"/>
    <mergeCell ref="C44:D44"/>
    <mergeCell ref="C45:D45"/>
    <mergeCell ref="C46:D46"/>
    <mergeCell ref="C47:D47"/>
    <mergeCell ref="C48:D48"/>
    <mergeCell ref="C51:D51"/>
    <mergeCell ref="C52:D52"/>
    <mergeCell ref="C53:D53"/>
    <mergeCell ref="C54:D54"/>
    <mergeCell ref="C55:D55"/>
    <mergeCell ref="B68:D68"/>
    <mergeCell ref="C40:D40"/>
    <mergeCell ref="E6:F6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</mergeCells>
  <conditionalFormatting sqref="H56:H58 S55">
    <cfRule type="iconSet" priority="6">
      <iconSet showValue="0">
        <cfvo type="percent" val="0"/>
        <cfvo type="num" val="0"/>
        <cfvo type="num" val="0"/>
      </iconSet>
    </cfRule>
  </conditionalFormatting>
  <conditionalFormatting sqref="C11:H35">
    <cfRule type="containsBlanks" dxfId="19" priority="1" stopIfTrue="1">
      <formula>LEN(TRIM(C11))=0</formula>
    </cfRule>
    <cfRule type="cellIs" dxfId="18" priority="2" stopIfTrue="1" operator="lessThan">
      <formula>95</formula>
    </cfRule>
    <cfRule type="cellIs" dxfId="17" priority="3" stopIfTrue="1" operator="between">
      <formula>97</formula>
      <formula>95</formula>
    </cfRule>
    <cfRule type="cellIs" dxfId="16" priority="4" stopIfTrue="1" operator="between">
      <formula>98.5</formula>
      <formula>97</formula>
    </cfRule>
    <cfRule type="cellIs" dxfId="15" priority="5" stopIfTrue="1" operator="greaterThanOrEqual">
      <formula>98.5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workbookViewId="0">
      <selection activeCell="B3" sqref="B3:B11"/>
    </sheetView>
  </sheetViews>
  <sheetFormatPr defaultColWidth="11.42578125" defaultRowHeight="15"/>
  <cols>
    <col min="1" max="1" width="28.42578125" customWidth="1"/>
    <col min="2" max="2" width="51.5703125" bestFit="1" customWidth="1"/>
    <col min="3" max="4" width="16.85546875" bestFit="1" customWidth="1"/>
    <col min="5" max="5" width="7" bestFit="1" customWidth="1"/>
    <col min="6" max="6" width="17.28515625" bestFit="1" customWidth="1"/>
    <col min="7" max="7" width="12.7109375" bestFit="1" customWidth="1"/>
    <col min="8" max="9" width="10.7109375" bestFit="1" customWidth="1"/>
    <col min="10" max="10" width="17.85546875" bestFit="1" customWidth="1"/>
  </cols>
  <sheetData>
    <row r="1" spans="1:19">
      <c r="B1" t="s">
        <v>55</v>
      </c>
      <c r="C1" s="32">
        <v>41336</v>
      </c>
      <c r="F1" s="32">
        <v>41367</v>
      </c>
      <c r="G1" s="32">
        <v>41367</v>
      </c>
      <c r="H1" s="32">
        <v>41367</v>
      </c>
      <c r="I1" s="32">
        <v>41367</v>
      </c>
      <c r="J1" s="32">
        <v>41367</v>
      </c>
      <c r="K1" s="32">
        <v>41367</v>
      </c>
      <c r="L1" s="32">
        <v>41367</v>
      </c>
      <c r="M1" s="32">
        <v>41367</v>
      </c>
      <c r="N1" s="32">
        <v>41367</v>
      </c>
      <c r="O1" s="32">
        <v>41367</v>
      </c>
      <c r="P1" s="32">
        <v>41367</v>
      </c>
      <c r="Q1" s="32">
        <v>41367</v>
      </c>
      <c r="R1" s="32">
        <v>41367</v>
      </c>
      <c r="S1" s="32">
        <v>41367</v>
      </c>
    </row>
    <row r="2" spans="1:19">
      <c r="B2" t="s">
        <v>56</v>
      </c>
      <c r="C2" t="s">
        <v>3</v>
      </c>
      <c r="D2" t="s">
        <v>57</v>
      </c>
      <c r="E2" s="32" t="s">
        <v>58</v>
      </c>
      <c r="F2" t="s">
        <v>59</v>
      </c>
      <c r="G2" t="s">
        <v>60</v>
      </c>
      <c r="H2" t="s">
        <v>8</v>
      </c>
      <c r="I2" t="s">
        <v>9</v>
      </c>
      <c r="J2" s="33" t="s">
        <v>61</v>
      </c>
      <c r="K2" s="33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15</v>
      </c>
      <c r="Q2" t="s">
        <v>16</v>
      </c>
      <c r="R2" t="s">
        <v>17</v>
      </c>
      <c r="S2" t="s">
        <v>67</v>
      </c>
    </row>
    <row r="3" spans="1:19" ht="25.5">
      <c r="A3" s="34" t="s">
        <v>20</v>
      </c>
      <c r="B3" t="s">
        <v>20</v>
      </c>
      <c r="C3">
        <v>100</v>
      </c>
      <c r="D3">
        <v>100</v>
      </c>
      <c r="E3">
        <v>100</v>
      </c>
      <c r="F3">
        <v>97.468000000000004</v>
      </c>
      <c r="G3">
        <v>100</v>
      </c>
      <c r="H3">
        <v>0</v>
      </c>
      <c r="I3">
        <v>2.532</v>
      </c>
      <c r="J3">
        <v>0.187</v>
      </c>
      <c r="L3">
        <v>1E-3</v>
      </c>
      <c r="M3">
        <v>2.7E-2</v>
      </c>
      <c r="N3">
        <v>0</v>
      </c>
      <c r="O3">
        <v>0</v>
      </c>
      <c r="Q3">
        <v>100</v>
      </c>
      <c r="S3">
        <v>100</v>
      </c>
    </row>
    <row r="4" spans="1:19">
      <c r="A4" s="34" t="s">
        <v>22</v>
      </c>
      <c r="B4" t="s">
        <v>22</v>
      </c>
      <c r="C4">
        <v>94.117999999999995</v>
      </c>
      <c r="D4">
        <v>93.837999999999994</v>
      </c>
      <c r="E4">
        <v>86.734999999999999</v>
      </c>
      <c r="F4">
        <v>95.834999999999994</v>
      </c>
      <c r="G4">
        <v>100</v>
      </c>
      <c r="H4">
        <v>13.265000000000001</v>
      </c>
      <c r="I4">
        <v>4.165</v>
      </c>
      <c r="J4">
        <v>0.53300000000000003</v>
      </c>
      <c r="K4">
        <v>1</v>
      </c>
      <c r="L4">
        <v>5.2999999999999999E-2</v>
      </c>
      <c r="M4">
        <v>1.0069999999999999</v>
      </c>
      <c r="N4">
        <v>2.6320000000000001</v>
      </c>
      <c r="O4">
        <v>42</v>
      </c>
      <c r="P4">
        <v>96.808999999999997</v>
      </c>
      <c r="R4">
        <v>0</v>
      </c>
      <c r="S4">
        <v>22.652000000000001</v>
      </c>
    </row>
    <row r="5" spans="1:19">
      <c r="A5" s="34" t="s">
        <v>23</v>
      </c>
      <c r="B5" t="s">
        <v>23</v>
      </c>
      <c r="C5">
        <v>100</v>
      </c>
      <c r="D5">
        <v>100</v>
      </c>
      <c r="E5">
        <v>100</v>
      </c>
      <c r="F5">
        <v>97.971000000000004</v>
      </c>
      <c r="G5">
        <v>100</v>
      </c>
      <c r="H5">
        <v>0</v>
      </c>
      <c r="I5">
        <v>2.0289999999999999</v>
      </c>
      <c r="J5">
        <v>2.9000000000000001E-2</v>
      </c>
      <c r="K5">
        <v>0</v>
      </c>
      <c r="L5">
        <v>0.01</v>
      </c>
      <c r="M5">
        <v>2.9000000000000001E-2</v>
      </c>
      <c r="O5">
        <v>3</v>
      </c>
      <c r="P5">
        <v>100</v>
      </c>
      <c r="S5">
        <v>37.5</v>
      </c>
    </row>
    <row r="6" spans="1:19">
      <c r="A6" s="34" t="s">
        <v>24</v>
      </c>
      <c r="B6" t="s">
        <v>24</v>
      </c>
      <c r="D6">
        <v>100</v>
      </c>
      <c r="E6">
        <v>0</v>
      </c>
      <c r="F6">
        <v>100</v>
      </c>
      <c r="G6">
        <v>100</v>
      </c>
      <c r="H6">
        <v>100</v>
      </c>
      <c r="I6">
        <v>0</v>
      </c>
      <c r="J6">
        <v>0.109</v>
      </c>
      <c r="K6">
        <v>0</v>
      </c>
      <c r="L6">
        <v>0</v>
      </c>
      <c r="M6">
        <v>2.7E-2</v>
      </c>
      <c r="N6">
        <v>0</v>
      </c>
      <c r="O6">
        <v>0</v>
      </c>
      <c r="S6">
        <v>62.5</v>
      </c>
    </row>
    <row r="7" spans="1:19" ht="25.5">
      <c r="A7" s="34" t="s">
        <v>25</v>
      </c>
      <c r="B7" t="s">
        <v>25</v>
      </c>
      <c r="C7">
        <v>88.888999999999996</v>
      </c>
      <c r="D7">
        <v>97.417000000000002</v>
      </c>
      <c r="E7">
        <v>100</v>
      </c>
      <c r="F7">
        <v>97.75</v>
      </c>
      <c r="G7">
        <v>100</v>
      </c>
      <c r="H7">
        <v>0</v>
      </c>
      <c r="I7">
        <v>2.25</v>
      </c>
      <c r="J7">
        <v>0.60699999999999998</v>
      </c>
      <c r="K7">
        <v>0</v>
      </c>
      <c r="L7">
        <v>4.0000000000000001E-3</v>
      </c>
      <c r="M7">
        <v>6.9000000000000006E-2</v>
      </c>
      <c r="N7">
        <v>0</v>
      </c>
      <c r="O7">
        <v>292</v>
      </c>
      <c r="P7">
        <v>100</v>
      </c>
      <c r="R7">
        <v>0</v>
      </c>
      <c r="S7">
        <v>36.667000000000002</v>
      </c>
    </row>
    <row r="8" spans="1:19">
      <c r="A8" s="34" t="s">
        <v>26</v>
      </c>
      <c r="B8" t="s">
        <v>26</v>
      </c>
      <c r="C8">
        <v>100</v>
      </c>
      <c r="D8">
        <v>98.846999999999994</v>
      </c>
      <c r="E8">
        <v>100</v>
      </c>
      <c r="F8">
        <v>95.344999999999999</v>
      </c>
      <c r="G8">
        <v>100</v>
      </c>
      <c r="H8">
        <v>0</v>
      </c>
      <c r="I8">
        <v>4.6550000000000002</v>
      </c>
      <c r="J8">
        <v>0.53100000000000003</v>
      </c>
      <c r="K8">
        <v>0</v>
      </c>
      <c r="L8">
        <v>5.0000000000000001E-3</v>
      </c>
      <c r="M8">
        <v>3.5000000000000003E-2</v>
      </c>
      <c r="N8">
        <v>0</v>
      </c>
      <c r="O8">
        <v>9</v>
      </c>
      <c r="S8">
        <v>66.667000000000002</v>
      </c>
    </row>
    <row r="9" spans="1:19">
      <c r="A9" s="34" t="s">
        <v>27</v>
      </c>
      <c r="B9" t="s">
        <v>27</v>
      </c>
      <c r="C9">
        <v>90.700999999999993</v>
      </c>
      <c r="D9">
        <v>97.257000000000005</v>
      </c>
      <c r="E9">
        <v>80.555999999999997</v>
      </c>
      <c r="F9">
        <v>88.923000000000002</v>
      </c>
      <c r="G9">
        <v>99.998000000000005</v>
      </c>
      <c r="H9">
        <v>19.443999999999999</v>
      </c>
      <c r="I9">
        <v>11.077</v>
      </c>
      <c r="J9">
        <v>1.831</v>
      </c>
      <c r="K9">
        <v>1</v>
      </c>
      <c r="L9">
        <v>4.9000000000000002E-2</v>
      </c>
      <c r="M9">
        <v>2.5550000000000002</v>
      </c>
      <c r="N9">
        <v>4.2549999999999999</v>
      </c>
      <c r="O9">
        <v>21</v>
      </c>
      <c r="P9">
        <v>85.057000000000002</v>
      </c>
      <c r="R9">
        <v>25</v>
      </c>
      <c r="S9">
        <v>9.3490000000000002</v>
      </c>
    </row>
    <row r="10" spans="1:19">
      <c r="A10" s="34" t="s">
        <v>28</v>
      </c>
      <c r="B10" t="s">
        <v>28</v>
      </c>
      <c r="C10">
        <v>100</v>
      </c>
      <c r="D10">
        <v>96.899000000000001</v>
      </c>
      <c r="E10">
        <v>100</v>
      </c>
      <c r="F10">
        <v>92.442999999999998</v>
      </c>
      <c r="G10">
        <v>100</v>
      </c>
      <c r="H10">
        <v>0</v>
      </c>
      <c r="I10">
        <v>7.5570000000000004</v>
      </c>
      <c r="J10">
        <v>0.75800000000000001</v>
      </c>
      <c r="K10">
        <v>0</v>
      </c>
      <c r="L10">
        <v>1E-3</v>
      </c>
      <c r="M10">
        <v>1.2E-2</v>
      </c>
      <c r="N10">
        <v>0</v>
      </c>
      <c r="O10">
        <v>1</v>
      </c>
      <c r="S10">
        <v>66.667000000000002</v>
      </c>
    </row>
    <row r="11" spans="1:19">
      <c r="A11" s="34" t="s">
        <v>29</v>
      </c>
      <c r="B11" t="s">
        <v>29</v>
      </c>
      <c r="C11">
        <v>96.97</v>
      </c>
      <c r="D11">
        <v>99.272999999999996</v>
      </c>
      <c r="E11">
        <v>92.856999999999999</v>
      </c>
      <c r="F11">
        <v>98.343000000000004</v>
      </c>
      <c r="G11">
        <v>100</v>
      </c>
      <c r="H11">
        <v>7.1429999999999998</v>
      </c>
      <c r="I11">
        <v>1.657</v>
      </c>
      <c r="J11">
        <v>1.3</v>
      </c>
      <c r="K11">
        <v>0</v>
      </c>
      <c r="L11">
        <v>1.2E-2</v>
      </c>
      <c r="M11">
        <v>0.86199999999999999</v>
      </c>
      <c r="N11">
        <v>0</v>
      </c>
      <c r="O11">
        <v>1</v>
      </c>
      <c r="P11">
        <v>93.75</v>
      </c>
      <c r="S11">
        <v>24.242000000000001</v>
      </c>
    </row>
    <row r="12" spans="1:19">
      <c r="A12" s="34" t="s">
        <v>30</v>
      </c>
      <c r="B12" t="s">
        <v>30</v>
      </c>
      <c r="C12">
        <v>100</v>
      </c>
      <c r="D12">
        <v>91.343999999999994</v>
      </c>
      <c r="E12">
        <v>58.332999999999998</v>
      </c>
      <c r="F12">
        <v>95.454999999999998</v>
      </c>
      <c r="G12">
        <v>99.998999999999995</v>
      </c>
      <c r="H12">
        <v>41.667000000000002</v>
      </c>
      <c r="I12">
        <v>4.5449999999999999</v>
      </c>
      <c r="J12">
        <v>0.27300000000000002</v>
      </c>
      <c r="K12">
        <v>0</v>
      </c>
      <c r="L12">
        <v>1E-3</v>
      </c>
      <c r="M12">
        <v>1.2E-2</v>
      </c>
      <c r="N12">
        <v>0</v>
      </c>
      <c r="O12">
        <v>11</v>
      </c>
      <c r="S12">
        <v>50</v>
      </c>
    </row>
    <row r="13" spans="1:19" ht="25.5">
      <c r="A13" s="34" t="s">
        <v>31</v>
      </c>
      <c r="B13" t="s">
        <v>31</v>
      </c>
      <c r="D13">
        <v>98.584000000000003</v>
      </c>
      <c r="E13">
        <v>100</v>
      </c>
      <c r="F13">
        <v>99.332999999999998</v>
      </c>
      <c r="G13">
        <v>100</v>
      </c>
      <c r="H13">
        <v>0</v>
      </c>
      <c r="I13">
        <v>0.66700000000000004</v>
      </c>
      <c r="J13">
        <v>0.442</v>
      </c>
      <c r="K13">
        <v>0</v>
      </c>
      <c r="L13">
        <v>4.0000000000000001E-3</v>
      </c>
      <c r="M13">
        <v>3.7999999999999999E-2</v>
      </c>
      <c r="N13">
        <v>0</v>
      </c>
      <c r="O13">
        <v>8</v>
      </c>
      <c r="P13">
        <v>100</v>
      </c>
      <c r="S13">
        <v>23.437999999999999</v>
      </c>
    </row>
    <row r="14" spans="1:19">
      <c r="A14" s="34" t="s">
        <v>32</v>
      </c>
      <c r="B14" t="s">
        <v>32</v>
      </c>
      <c r="D14">
        <v>98.076999999999998</v>
      </c>
      <c r="F14">
        <v>100</v>
      </c>
      <c r="G14">
        <v>99.998999999999995</v>
      </c>
      <c r="I14">
        <v>0</v>
      </c>
      <c r="J14">
        <v>0</v>
      </c>
      <c r="K14">
        <v>0</v>
      </c>
      <c r="L14">
        <v>0</v>
      </c>
      <c r="M14">
        <v>1E-3</v>
      </c>
      <c r="O14">
        <v>0</v>
      </c>
    </row>
    <row r="15" spans="1:19">
      <c r="A15" s="34" t="s">
        <v>33</v>
      </c>
      <c r="B15" t="s">
        <v>33</v>
      </c>
      <c r="C15">
        <v>100</v>
      </c>
      <c r="D15">
        <v>96.442999999999998</v>
      </c>
      <c r="E15">
        <v>93.242999999999995</v>
      </c>
      <c r="F15">
        <v>98.534000000000006</v>
      </c>
      <c r="G15">
        <v>100</v>
      </c>
      <c r="H15">
        <v>6.7569999999999997</v>
      </c>
      <c r="I15">
        <v>1.466</v>
      </c>
      <c r="J15">
        <v>1.278</v>
      </c>
      <c r="K15">
        <v>1</v>
      </c>
      <c r="L15">
        <v>2.3E-2</v>
      </c>
      <c r="M15">
        <v>0.65100000000000002</v>
      </c>
      <c r="N15">
        <v>1.639</v>
      </c>
      <c r="O15">
        <v>46</v>
      </c>
      <c r="P15">
        <v>98.667000000000002</v>
      </c>
      <c r="S15">
        <v>7.8559999999999999</v>
      </c>
    </row>
    <row r="16" spans="1:19" ht="25.5">
      <c r="A16" s="34" t="s">
        <v>34</v>
      </c>
      <c r="B16" t="s">
        <v>34</v>
      </c>
      <c r="C16">
        <v>92</v>
      </c>
      <c r="D16">
        <v>98.525000000000006</v>
      </c>
      <c r="E16">
        <v>87.5</v>
      </c>
      <c r="F16">
        <v>97.197000000000003</v>
      </c>
      <c r="G16">
        <v>100</v>
      </c>
      <c r="H16">
        <v>12.5</v>
      </c>
      <c r="I16">
        <v>2.8029999999999999</v>
      </c>
      <c r="J16">
        <v>7.1580000000000004</v>
      </c>
      <c r="K16">
        <v>2</v>
      </c>
      <c r="L16">
        <v>4.0000000000000001E-3</v>
      </c>
      <c r="M16">
        <v>0.104</v>
      </c>
      <c r="N16">
        <v>11.538</v>
      </c>
      <c r="O16">
        <v>5</v>
      </c>
      <c r="P16">
        <v>99.421999999999997</v>
      </c>
      <c r="R16">
        <v>60</v>
      </c>
      <c r="S16">
        <v>38.889000000000003</v>
      </c>
    </row>
    <row r="17" spans="1:19">
      <c r="A17" s="34" t="s">
        <v>35</v>
      </c>
    </row>
    <row r="18" spans="1:19">
      <c r="A18" s="34" t="s">
        <v>36</v>
      </c>
    </row>
    <row r="19" spans="1:19">
      <c r="A19" s="34" t="s">
        <v>37</v>
      </c>
      <c r="B19" t="s">
        <v>37</v>
      </c>
      <c r="C19">
        <v>100</v>
      </c>
      <c r="D19">
        <v>98.725999999999999</v>
      </c>
      <c r="E19">
        <v>100</v>
      </c>
      <c r="F19">
        <v>98.100999999999999</v>
      </c>
      <c r="G19">
        <v>100</v>
      </c>
      <c r="H19">
        <v>0</v>
      </c>
      <c r="I19">
        <v>1.899</v>
      </c>
      <c r="J19">
        <v>4.9000000000000002E-2</v>
      </c>
      <c r="K19">
        <v>0</v>
      </c>
      <c r="L19">
        <v>3.0000000000000001E-3</v>
      </c>
      <c r="M19">
        <v>0.111</v>
      </c>
      <c r="N19">
        <v>0</v>
      </c>
      <c r="O19">
        <v>1</v>
      </c>
      <c r="S19">
        <v>75</v>
      </c>
    </row>
    <row r="20" spans="1:19">
      <c r="A20" s="34" t="s">
        <v>38</v>
      </c>
      <c r="B20" t="s">
        <v>38</v>
      </c>
      <c r="C20">
        <v>100</v>
      </c>
      <c r="D20">
        <v>100</v>
      </c>
      <c r="E20">
        <v>100</v>
      </c>
      <c r="F20">
        <v>95.652000000000001</v>
      </c>
      <c r="G20">
        <v>100</v>
      </c>
      <c r="H20">
        <v>0</v>
      </c>
      <c r="I20">
        <v>4.3479999999999999</v>
      </c>
      <c r="J20">
        <v>1.2999999999999999E-2</v>
      </c>
      <c r="K20">
        <v>0</v>
      </c>
      <c r="L20">
        <v>1E-3</v>
      </c>
      <c r="M20">
        <v>5.0999999999999997E-2</v>
      </c>
      <c r="N20">
        <v>0</v>
      </c>
      <c r="O20">
        <v>0</v>
      </c>
    </row>
    <row r="21" spans="1:19">
      <c r="A21" s="34" t="s">
        <v>39</v>
      </c>
      <c r="B21" t="s">
        <v>39</v>
      </c>
      <c r="C21">
        <v>90</v>
      </c>
      <c r="D21">
        <v>98.882999999999996</v>
      </c>
      <c r="E21">
        <v>97.674000000000007</v>
      </c>
      <c r="F21">
        <v>97.58</v>
      </c>
      <c r="G21">
        <v>100</v>
      </c>
      <c r="H21">
        <v>2.3260000000000001</v>
      </c>
      <c r="I21">
        <v>2.42</v>
      </c>
      <c r="J21">
        <v>0.93799999999999994</v>
      </c>
      <c r="K21">
        <v>0</v>
      </c>
      <c r="L21">
        <v>0.155</v>
      </c>
      <c r="M21">
        <v>0.58099999999999996</v>
      </c>
      <c r="N21">
        <v>0</v>
      </c>
      <c r="O21">
        <v>15</v>
      </c>
      <c r="P21">
        <v>100</v>
      </c>
      <c r="Q21">
        <v>100</v>
      </c>
      <c r="R21">
        <v>0</v>
      </c>
      <c r="S21">
        <v>50</v>
      </c>
    </row>
    <row r="22" spans="1:19">
      <c r="A22" s="34" t="s">
        <v>40</v>
      </c>
      <c r="B22" t="s">
        <v>40</v>
      </c>
      <c r="C22">
        <v>97.906000000000006</v>
      </c>
      <c r="D22">
        <v>98.182000000000002</v>
      </c>
      <c r="E22">
        <v>100</v>
      </c>
      <c r="F22">
        <v>94.805000000000007</v>
      </c>
      <c r="G22">
        <v>99.998999999999995</v>
      </c>
      <c r="H22">
        <v>0</v>
      </c>
      <c r="I22">
        <v>5.1950000000000003</v>
      </c>
      <c r="J22">
        <v>0.23799999999999999</v>
      </c>
      <c r="K22">
        <v>0</v>
      </c>
      <c r="L22">
        <v>2E-3</v>
      </c>
      <c r="M22">
        <v>2.8000000000000001E-2</v>
      </c>
      <c r="N22">
        <v>0</v>
      </c>
      <c r="O22">
        <v>0</v>
      </c>
      <c r="S22">
        <v>35.713999999999999</v>
      </c>
    </row>
    <row r="23" spans="1:19" ht="25.5">
      <c r="A23" s="34" t="s">
        <v>41</v>
      </c>
      <c r="B23" t="s">
        <v>41</v>
      </c>
      <c r="C23">
        <v>100</v>
      </c>
      <c r="D23">
        <v>74.536000000000001</v>
      </c>
      <c r="E23">
        <v>60</v>
      </c>
      <c r="F23">
        <v>95.691999999999993</v>
      </c>
      <c r="G23">
        <v>100</v>
      </c>
      <c r="H23">
        <v>40</v>
      </c>
      <c r="I23">
        <v>4.3079999999999998</v>
      </c>
      <c r="J23">
        <v>0.2</v>
      </c>
      <c r="K23">
        <v>0</v>
      </c>
      <c r="L23">
        <v>2E-3</v>
      </c>
      <c r="M23">
        <v>0.14199999999999999</v>
      </c>
      <c r="N23">
        <v>25</v>
      </c>
      <c r="O23">
        <v>1</v>
      </c>
      <c r="S23">
        <v>8.3330000000000002</v>
      </c>
    </row>
    <row r="24" spans="1:19" ht="25.5">
      <c r="A24" s="34" t="s">
        <v>42</v>
      </c>
      <c r="B24" t="s">
        <v>42</v>
      </c>
      <c r="C24">
        <v>100</v>
      </c>
      <c r="D24">
        <v>97.376999999999995</v>
      </c>
      <c r="E24">
        <v>100</v>
      </c>
      <c r="F24">
        <v>99.546000000000006</v>
      </c>
      <c r="G24">
        <v>100</v>
      </c>
      <c r="H24">
        <v>0</v>
      </c>
      <c r="I24">
        <v>0.45400000000000001</v>
      </c>
      <c r="J24">
        <v>5.2999999999999999E-2</v>
      </c>
      <c r="K24">
        <v>0</v>
      </c>
      <c r="L24">
        <v>7.0000000000000001E-3</v>
      </c>
      <c r="M24">
        <v>0.48199999999999998</v>
      </c>
      <c r="N24">
        <v>0</v>
      </c>
      <c r="O24">
        <v>1</v>
      </c>
      <c r="P24">
        <v>100</v>
      </c>
      <c r="S24">
        <v>77.272999999999996</v>
      </c>
    </row>
    <row r="25" spans="1:19">
      <c r="A25" s="34" t="s">
        <v>43</v>
      </c>
      <c r="B25" t="s">
        <v>43</v>
      </c>
      <c r="C25">
        <v>100</v>
      </c>
      <c r="D25">
        <v>91.9</v>
      </c>
      <c r="E25">
        <v>100</v>
      </c>
      <c r="F25">
        <v>96.409000000000006</v>
      </c>
      <c r="G25">
        <v>100</v>
      </c>
      <c r="H25">
        <v>0</v>
      </c>
      <c r="I25">
        <v>3.5910000000000002</v>
      </c>
      <c r="J25">
        <v>9.8000000000000004E-2</v>
      </c>
      <c r="K25">
        <v>0</v>
      </c>
      <c r="L25">
        <v>5.0000000000000001E-3</v>
      </c>
      <c r="M25">
        <v>0.114</v>
      </c>
      <c r="N25">
        <v>0</v>
      </c>
      <c r="O25">
        <v>6</v>
      </c>
      <c r="S25">
        <v>80.644999999999996</v>
      </c>
    </row>
    <row r="26" spans="1:19">
      <c r="A26" s="34" t="s">
        <v>44</v>
      </c>
      <c r="B26" t="s">
        <v>44</v>
      </c>
      <c r="C26">
        <v>100</v>
      </c>
      <c r="D26">
        <v>98.403999999999996</v>
      </c>
      <c r="E26">
        <v>87.5</v>
      </c>
      <c r="F26">
        <v>98.153999999999996</v>
      </c>
      <c r="G26">
        <v>100</v>
      </c>
      <c r="H26">
        <v>12.5</v>
      </c>
      <c r="I26">
        <v>1.8460000000000001</v>
      </c>
      <c r="J26">
        <v>6.4000000000000001E-2</v>
      </c>
      <c r="K26">
        <v>0</v>
      </c>
      <c r="L26">
        <v>5.0000000000000001E-3</v>
      </c>
      <c r="M26">
        <v>7.1999999999999995E-2</v>
      </c>
      <c r="N26">
        <v>14.286</v>
      </c>
      <c r="O26">
        <v>4</v>
      </c>
      <c r="P26">
        <v>100</v>
      </c>
      <c r="S26">
        <v>21.428999999999998</v>
      </c>
    </row>
    <row r="27" spans="1:19">
      <c r="A27" s="34" t="s">
        <v>45</v>
      </c>
      <c r="B27" t="s">
        <v>45</v>
      </c>
      <c r="C27">
        <v>100</v>
      </c>
      <c r="D27">
        <v>96.882000000000005</v>
      </c>
      <c r="E27">
        <v>93.396000000000001</v>
      </c>
      <c r="F27">
        <v>98.721000000000004</v>
      </c>
      <c r="G27">
        <v>100</v>
      </c>
      <c r="H27">
        <v>6.6040000000000001</v>
      </c>
      <c r="I27">
        <v>1.2789999999999999</v>
      </c>
      <c r="J27">
        <v>0.187</v>
      </c>
      <c r="K27">
        <v>2</v>
      </c>
      <c r="L27">
        <v>4.1000000000000002E-2</v>
      </c>
      <c r="M27">
        <v>2.2240000000000002</v>
      </c>
      <c r="N27">
        <v>0</v>
      </c>
      <c r="O27">
        <v>36</v>
      </c>
      <c r="P27">
        <v>97.825999999999993</v>
      </c>
      <c r="S27">
        <v>46.982999999999997</v>
      </c>
    </row>
    <row r="28" spans="1:19">
      <c r="I28" t="s">
        <v>68</v>
      </c>
      <c r="J28">
        <v>16.876000000000001</v>
      </c>
      <c r="K28">
        <v>7</v>
      </c>
      <c r="L28">
        <v>0.38700000000000001</v>
      </c>
      <c r="M28">
        <v>9.2330000000000005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V80"/>
  <sheetViews>
    <sheetView showGridLines="0" topLeftCell="F1" zoomScale="60" zoomScaleNormal="60" zoomScaleSheetLayoutView="30" zoomScalePageLayoutView="10" workbookViewId="0">
      <selection activeCell="B3" sqref="B3:B11"/>
    </sheetView>
  </sheetViews>
  <sheetFormatPr defaultColWidth="11.42578125" defaultRowHeight="15"/>
  <cols>
    <col min="1" max="1" width="2.7109375" customWidth="1"/>
    <col min="2" max="3" width="96.28515625" bestFit="1" customWidth="1"/>
    <col min="4" max="4" width="24.85546875" bestFit="1" customWidth="1"/>
    <col min="5" max="5" width="23" bestFit="1" customWidth="1"/>
    <col min="6" max="7" width="27.7109375" bestFit="1" customWidth="1"/>
    <col min="8" max="8" width="24" customWidth="1"/>
    <col min="9" max="14" width="22" customWidth="1"/>
    <col min="15" max="15" width="20.42578125" bestFit="1" customWidth="1"/>
    <col min="16" max="16" width="22.5703125" bestFit="1" customWidth="1"/>
    <col min="17" max="20" width="22" customWidth="1"/>
    <col min="21" max="21" width="2.5703125" customWidth="1"/>
    <col min="22" max="22" width="2.140625" customWidth="1"/>
  </cols>
  <sheetData>
    <row r="1" spans="1:22" ht="72" customHeight="1">
      <c r="D1" s="194" t="s">
        <v>0</v>
      </c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"/>
      <c r="V1" s="1"/>
    </row>
    <row r="2" spans="1:22" ht="23.25">
      <c r="D2" s="1"/>
      <c r="E2" s="1"/>
      <c r="F2" s="1"/>
      <c r="G2" s="1"/>
      <c r="H2" s="1"/>
      <c r="I2" s="1"/>
      <c r="J2" s="1"/>
      <c r="K2" s="1"/>
      <c r="L2" s="1"/>
      <c r="M2" s="1"/>
      <c r="U2" s="4"/>
      <c r="V2" s="4"/>
    </row>
    <row r="3" spans="1:22" s="4" customFormat="1" ht="8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9"/>
      <c r="V3" s="6"/>
    </row>
    <row r="4" spans="1:22" ht="10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U4" s="4"/>
      <c r="V4" s="4"/>
    </row>
    <row r="5" spans="1:22" ht="8.25" customHeight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6"/>
    </row>
    <row r="6" spans="1:22" ht="31.5">
      <c r="A6" s="9"/>
      <c r="B6" s="9"/>
      <c r="C6" s="9"/>
      <c r="D6" s="189" t="s">
        <v>131</v>
      </c>
      <c r="E6" s="189"/>
      <c r="F6" s="9"/>
      <c r="G6" s="10"/>
      <c r="H6" s="1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6"/>
    </row>
    <row r="7" spans="1:22" ht="9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6"/>
    </row>
    <row r="8" spans="1:22" ht="24.75" customHeight="1">
      <c r="A8" s="9"/>
      <c r="B8" s="9"/>
      <c r="C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60"/>
      <c r="T8" s="43"/>
      <c r="U8" s="9"/>
      <c r="V8" s="6"/>
    </row>
    <row r="9" spans="1:22" ht="58.5">
      <c r="A9" s="9"/>
      <c r="B9" s="13" t="s">
        <v>1</v>
      </c>
      <c r="C9" s="13"/>
      <c r="D9" s="11" t="s">
        <v>2</v>
      </c>
      <c r="E9" s="12" t="s">
        <v>69</v>
      </c>
      <c r="F9" s="11" t="s">
        <v>57</v>
      </c>
      <c r="G9" s="13" t="s">
        <v>70</v>
      </c>
      <c r="H9" s="11" t="s">
        <v>71</v>
      </c>
      <c r="I9" s="61" t="s">
        <v>7</v>
      </c>
      <c r="J9" s="11" t="s">
        <v>8</v>
      </c>
      <c r="K9" s="13" t="s">
        <v>9</v>
      </c>
      <c r="L9" s="13" t="s">
        <v>10</v>
      </c>
      <c r="M9" s="62" t="s">
        <v>72</v>
      </c>
      <c r="N9" s="13" t="s">
        <v>73</v>
      </c>
      <c r="O9" s="63" t="s">
        <v>74</v>
      </c>
      <c r="P9" s="11" t="s">
        <v>120</v>
      </c>
      <c r="Q9" s="64" t="s">
        <v>75</v>
      </c>
      <c r="R9" s="65" t="s">
        <v>76</v>
      </c>
      <c r="S9" s="64" t="s">
        <v>77</v>
      </c>
      <c r="T9" s="13" t="s">
        <v>78</v>
      </c>
    </row>
    <row r="10" spans="1:22" ht="21.75">
      <c r="A10" s="14"/>
      <c r="B10" s="81" t="s">
        <v>50</v>
      </c>
      <c r="C10" s="98" t="s">
        <v>124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9"/>
      <c r="V10" s="9"/>
    </row>
    <row r="11" spans="1:22" ht="49.5" customHeight="1">
      <c r="B11" s="201" t="s">
        <v>100</v>
      </c>
      <c r="C11" s="97" t="s">
        <v>122</v>
      </c>
      <c r="D11" s="83">
        <f>((E11/100)*(G11/100)*(I11/100))*100</f>
        <v>96.948999999999998</v>
      </c>
      <c r="E11" s="83">
        <v>100</v>
      </c>
      <c r="F11" s="83">
        <v>99.944999999999993</v>
      </c>
      <c r="G11" s="83">
        <v>96.948999999999998</v>
      </c>
      <c r="H11" s="83">
        <v>75.534999999999997</v>
      </c>
      <c r="I11" s="83">
        <v>100</v>
      </c>
      <c r="J11" s="84">
        <v>3.0510000000000002</v>
      </c>
      <c r="K11" s="84">
        <v>24.465</v>
      </c>
      <c r="L11" s="84">
        <v>29.042000000000002</v>
      </c>
      <c r="M11" s="84">
        <v>2.0339999999999998</v>
      </c>
      <c r="N11" s="84">
        <v>1.56</v>
      </c>
      <c r="O11" s="84">
        <v>2.2120000000000002</v>
      </c>
      <c r="P11" s="84">
        <v>295</v>
      </c>
      <c r="Q11" s="84"/>
      <c r="R11" s="84"/>
      <c r="S11" s="84"/>
      <c r="T11" s="84">
        <v>93.018000000000001</v>
      </c>
      <c r="U11" s="9"/>
      <c r="V11" s="9"/>
    </row>
    <row r="12" spans="1:22" ht="41.25" customHeight="1">
      <c r="B12" s="201"/>
      <c r="C12" s="97" t="s">
        <v>102</v>
      </c>
      <c r="D12" s="83">
        <f t="shared" ref="D12:D30" si="0">((E12/100)*(G12/100)*(I12/100))*100</f>
        <v>97.793789600000011</v>
      </c>
      <c r="E12" s="83">
        <v>99.632000000000005</v>
      </c>
      <c r="F12" s="83">
        <v>100</v>
      </c>
      <c r="G12" s="83">
        <v>98.155000000000001</v>
      </c>
      <c r="H12" s="83">
        <v>55.054000000000002</v>
      </c>
      <c r="I12" s="83">
        <v>100</v>
      </c>
      <c r="J12" s="85">
        <v>1.845</v>
      </c>
      <c r="K12" s="85">
        <v>44.945999999999998</v>
      </c>
      <c r="L12" s="85">
        <v>19.37</v>
      </c>
      <c r="M12" s="85">
        <v>1.212</v>
      </c>
      <c r="N12" s="85">
        <v>1.262</v>
      </c>
      <c r="O12" s="85">
        <v>2.1970000000000001</v>
      </c>
      <c r="P12" s="85">
        <v>271</v>
      </c>
      <c r="Q12" s="85">
        <v>97.959000000000003</v>
      </c>
      <c r="R12" s="85">
        <v>93.852000000000004</v>
      </c>
      <c r="S12" s="85"/>
      <c r="T12" s="85">
        <v>27.061</v>
      </c>
      <c r="U12" s="9"/>
      <c r="V12" s="9"/>
    </row>
    <row r="13" spans="1:22" ht="24" customHeight="1">
      <c r="B13" s="95" t="s">
        <v>101</v>
      </c>
      <c r="C13" s="95" t="s">
        <v>101</v>
      </c>
      <c r="D13" s="83">
        <f t="shared" si="0"/>
        <v>90.029137399999996</v>
      </c>
      <c r="E13" s="83">
        <v>100</v>
      </c>
      <c r="F13" s="83">
        <v>99.855999999999995</v>
      </c>
      <c r="G13" s="83">
        <v>90.195999999999998</v>
      </c>
      <c r="H13" s="83">
        <v>65.637</v>
      </c>
      <c r="I13" s="83">
        <v>99.814999999999998</v>
      </c>
      <c r="J13" s="84">
        <v>9.8040000000000003</v>
      </c>
      <c r="K13" s="84">
        <v>34.363</v>
      </c>
      <c r="L13" s="84">
        <v>17.149999999999999</v>
      </c>
      <c r="M13" s="84">
        <v>1.5129999999999999</v>
      </c>
      <c r="N13" s="84">
        <v>1.3220000000000001</v>
      </c>
      <c r="O13" s="86">
        <v>1.1020000000000001</v>
      </c>
      <c r="P13" s="86">
        <v>252</v>
      </c>
      <c r="Q13" s="84">
        <v>88.234999999999999</v>
      </c>
      <c r="R13" s="84">
        <v>90.587999999999994</v>
      </c>
      <c r="S13" s="84"/>
      <c r="T13" s="84">
        <v>23.228000000000002</v>
      </c>
      <c r="U13" s="9"/>
      <c r="V13" s="9"/>
    </row>
    <row r="14" spans="1:22" ht="24" customHeight="1">
      <c r="B14" s="96" t="s">
        <v>82</v>
      </c>
      <c r="C14" s="96" t="s">
        <v>82</v>
      </c>
      <c r="D14" s="83">
        <f t="shared" si="0"/>
        <v>94.425618240000006</v>
      </c>
      <c r="E14" s="83">
        <v>99.016000000000005</v>
      </c>
      <c r="F14" s="83">
        <v>99.564999999999998</v>
      </c>
      <c r="G14" s="83">
        <v>95.364000000000004</v>
      </c>
      <c r="H14" s="83">
        <v>67.149000000000001</v>
      </c>
      <c r="I14" s="83">
        <v>100</v>
      </c>
      <c r="J14" s="85">
        <v>4.6360000000000001</v>
      </c>
      <c r="K14" s="85">
        <v>32.850999999999999</v>
      </c>
      <c r="L14" s="85">
        <v>18.989999999999998</v>
      </c>
      <c r="M14" s="85">
        <v>3.0960000000000001</v>
      </c>
      <c r="N14" s="85">
        <v>2.0070000000000001</v>
      </c>
      <c r="O14" s="87">
        <v>1.716</v>
      </c>
      <c r="P14" s="87">
        <v>302</v>
      </c>
      <c r="Q14" s="85">
        <v>95.385000000000005</v>
      </c>
      <c r="R14" s="85">
        <v>89.153000000000006</v>
      </c>
      <c r="S14" s="85"/>
      <c r="T14" s="85">
        <v>28.13</v>
      </c>
      <c r="U14" s="9"/>
      <c r="V14" s="9"/>
    </row>
    <row r="15" spans="1:22" ht="24" customHeight="1">
      <c r="B15" s="96" t="s">
        <v>83</v>
      </c>
      <c r="C15" s="96" t="s">
        <v>83</v>
      </c>
      <c r="D15" s="83"/>
      <c r="E15" s="83"/>
      <c r="F15" s="83"/>
      <c r="G15" s="83"/>
      <c r="H15" s="83"/>
      <c r="I15" s="83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9"/>
      <c r="V15" s="9"/>
    </row>
    <row r="16" spans="1:22" ht="24" customHeight="1">
      <c r="B16" s="96" t="s">
        <v>84</v>
      </c>
      <c r="C16" s="96" t="s">
        <v>84</v>
      </c>
      <c r="D16" s="83">
        <f t="shared" si="0"/>
        <v>95.951446500000003</v>
      </c>
      <c r="E16" s="83">
        <v>99.19</v>
      </c>
      <c r="F16" s="83">
        <v>99.451999999999998</v>
      </c>
      <c r="G16" s="83">
        <v>96.734999999999999</v>
      </c>
      <c r="H16" s="83">
        <v>70.825000000000003</v>
      </c>
      <c r="I16" s="83">
        <v>100</v>
      </c>
      <c r="J16" s="85">
        <v>3.2650000000000001</v>
      </c>
      <c r="K16" s="85">
        <v>29.175000000000001</v>
      </c>
      <c r="L16" s="85">
        <v>21.902999999999999</v>
      </c>
      <c r="M16" s="85">
        <v>2.2170000000000001</v>
      </c>
      <c r="N16" s="85">
        <v>1.4870000000000001</v>
      </c>
      <c r="O16" s="87">
        <v>1.0840000000000001</v>
      </c>
      <c r="P16" s="87">
        <v>245</v>
      </c>
      <c r="Q16" s="85"/>
      <c r="R16" s="85"/>
      <c r="S16" s="85">
        <v>85.713999999999999</v>
      </c>
      <c r="T16" s="85">
        <v>89.534999999999997</v>
      </c>
      <c r="U16" s="9"/>
      <c r="V16" s="9"/>
    </row>
    <row r="17" spans="1:22" ht="24" customHeight="1">
      <c r="B17" s="96" t="s">
        <v>85</v>
      </c>
      <c r="C17" s="96" t="s">
        <v>85</v>
      </c>
      <c r="D17" s="83">
        <f t="shared" si="0"/>
        <v>81.649093166876384</v>
      </c>
      <c r="E17" s="83">
        <v>97.143000000000001</v>
      </c>
      <c r="F17" s="83">
        <v>99.137</v>
      </c>
      <c r="G17" s="83">
        <v>85.293999999999997</v>
      </c>
      <c r="H17" s="83">
        <v>50.109000000000002</v>
      </c>
      <c r="I17" s="83">
        <v>98.542000000000002</v>
      </c>
      <c r="J17" s="84">
        <v>14.706</v>
      </c>
      <c r="K17" s="84">
        <v>49.890999999999998</v>
      </c>
      <c r="L17" s="84">
        <v>2.84</v>
      </c>
      <c r="M17" s="84">
        <v>0.28799999999999998</v>
      </c>
      <c r="N17" s="84">
        <v>0.316</v>
      </c>
      <c r="O17" s="86">
        <v>1.395</v>
      </c>
      <c r="P17" s="86">
        <v>34</v>
      </c>
      <c r="Q17" s="84"/>
      <c r="R17" s="84">
        <v>89.655000000000001</v>
      </c>
      <c r="S17" s="84"/>
      <c r="T17" s="84">
        <v>59.456000000000003</v>
      </c>
      <c r="U17" s="9"/>
      <c r="V17" s="9"/>
    </row>
    <row r="18" spans="1:22" ht="24" customHeight="1">
      <c r="B18" s="96" t="s">
        <v>86</v>
      </c>
      <c r="C18" s="96" t="s">
        <v>103</v>
      </c>
      <c r="D18" s="83">
        <f t="shared" si="0"/>
        <v>93.710602732016397</v>
      </c>
      <c r="E18" s="83">
        <v>99.257000000000005</v>
      </c>
      <c r="F18" s="83">
        <v>97.926000000000002</v>
      </c>
      <c r="G18" s="83">
        <v>94.757000000000005</v>
      </c>
      <c r="H18" s="83">
        <v>63.058</v>
      </c>
      <c r="I18" s="83">
        <v>99.635999999999996</v>
      </c>
      <c r="J18" s="85">
        <v>5.2430000000000003</v>
      </c>
      <c r="K18" s="85">
        <v>36.942</v>
      </c>
      <c r="L18" s="85">
        <v>12.445</v>
      </c>
      <c r="M18" s="85">
        <v>4.7039999999999997</v>
      </c>
      <c r="N18" s="85">
        <v>2.5019999999999998</v>
      </c>
      <c r="O18" s="87">
        <v>1.9</v>
      </c>
      <c r="P18" s="87">
        <v>267</v>
      </c>
      <c r="Q18" s="85"/>
      <c r="R18" s="85">
        <v>50</v>
      </c>
      <c r="S18" s="85">
        <v>61.537999999999997</v>
      </c>
      <c r="T18" s="85">
        <v>67.403999999999996</v>
      </c>
      <c r="U18" s="9"/>
      <c r="V18" s="9"/>
    </row>
    <row r="19" spans="1:22" ht="24" customHeight="1">
      <c r="B19" s="96" t="s">
        <v>87</v>
      </c>
      <c r="C19" s="96" t="s">
        <v>87</v>
      </c>
      <c r="D19" s="83">
        <f t="shared" si="0"/>
        <v>92.780511200000007</v>
      </c>
      <c r="E19" s="83">
        <v>98.93</v>
      </c>
      <c r="F19" s="83">
        <v>99.335999999999999</v>
      </c>
      <c r="G19" s="83">
        <v>93.784000000000006</v>
      </c>
      <c r="H19" s="83">
        <v>60.802</v>
      </c>
      <c r="I19" s="83">
        <v>100</v>
      </c>
      <c r="J19" s="84">
        <v>6.2160000000000002</v>
      </c>
      <c r="K19" s="84">
        <v>39.198</v>
      </c>
      <c r="L19" s="84">
        <v>27.388999999999999</v>
      </c>
      <c r="M19" s="84">
        <v>4.6040000000000001</v>
      </c>
      <c r="N19" s="84">
        <v>2.1059999999999999</v>
      </c>
      <c r="O19" s="86">
        <v>2.2480000000000002</v>
      </c>
      <c r="P19" s="86">
        <v>370</v>
      </c>
      <c r="Q19" s="84">
        <v>98.076999999999998</v>
      </c>
      <c r="R19" s="84">
        <v>91.332999999999998</v>
      </c>
      <c r="S19" s="84"/>
      <c r="T19" s="84">
        <v>41.857999999999997</v>
      </c>
      <c r="U19" s="9"/>
      <c r="V19" s="9"/>
    </row>
    <row r="20" spans="1:22" ht="24" customHeight="1">
      <c r="B20" s="96" t="s">
        <v>88</v>
      </c>
      <c r="C20" s="96" t="s">
        <v>88</v>
      </c>
      <c r="D20" s="83">
        <f t="shared" si="0"/>
        <v>81.706864799999991</v>
      </c>
      <c r="E20" s="83">
        <v>98.78</v>
      </c>
      <c r="F20" s="83">
        <v>95.632000000000005</v>
      </c>
      <c r="G20" s="83">
        <v>82.715999999999994</v>
      </c>
      <c r="H20" s="83">
        <v>67.037000000000006</v>
      </c>
      <c r="I20" s="83">
        <v>100</v>
      </c>
      <c r="J20" s="85">
        <v>17.283999999999999</v>
      </c>
      <c r="K20" s="85">
        <v>32.963000000000001</v>
      </c>
      <c r="L20" s="85">
        <v>4.1369999999999996</v>
      </c>
      <c r="M20" s="85">
        <v>0.48099999999999998</v>
      </c>
      <c r="N20" s="85">
        <v>0.39300000000000002</v>
      </c>
      <c r="O20" s="87">
        <v>3.1219999999999999</v>
      </c>
      <c r="P20" s="87">
        <v>81</v>
      </c>
      <c r="Q20" s="85"/>
      <c r="R20" s="85"/>
      <c r="S20" s="85"/>
      <c r="T20" s="85">
        <v>77.436000000000007</v>
      </c>
      <c r="U20" s="9"/>
      <c r="V20" s="9"/>
    </row>
    <row r="21" spans="1:22" ht="24" customHeight="1">
      <c r="B21" s="96" t="s">
        <v>89</v>
      </c>
      <c r="C21" s="96" t="s">
        <v>89</v>
      </c>
      <c r="D21" s="83">
        <f t="shared" si="0"/>
        <v>79.166743199999999</v>
      </c>
      <c r="E21" s="83">
        <v>99.305999999999997</v>
      </c>
      <c r="F21" s="83">
        <v>99.143000000000001</v>
      </c>
      <c r="G21" s="83">
        <v>79.72</v>
      </c>
      <c r="H21" s="83">
        <v>59.951000000000001</v>
      </c>
      <c r="I21" s="83">
        <v>100</v>
      </c>
      <c r="J21" s="84">
        <v>20.28</v>
      </c>
      <c r="K21" s="84">
        <v>40.048999999999999</v>
      </c>
      <c r="L21" s="84">
        <v>11.012</v>
      </c>
      <c r="M21" s="84">
        <v>1.42</v>
      </c>
      <c r="N21" s="84">
        <v>0.998</v>
      </c>
      <c r="O21" s="86">
        <v>3.6110000000000002</v>
      </c>
      <c r="P21" s="86">
        <v>143</v>
      </c>
      <c r="Q21" s="84">
        <v>100</v>
      </c>
      <c r="R21" s="84">
        <v>94.545000000000002</v>
      </c>
      <c r="S21" s="84"/>
      <c r="T21" s="84">
        <v>42.226999999999997</v>
      </c>
      <c r="U21" s="9"/>
      <c r="V21" s="9"/>
    </row>
    <row r="22" spans="1:22" ht="24" customHeight="1">
      <c r="B22" s="96" t="s">
        <v>90</v>
      </c>
      <c r="C22" s="96" t="s">
        <v>121</v>
      </c>
      <c r="D22" s="83"/>
      <c r="E22" s="83"/>
      <c r="F22" s="83"/>
      <c r="G22" s="83"/>
      <c r="H22" s="83"/>
      <c r="I22" s="83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9"/>
      <c r="V22" s="9"/>
    </row>
    <row r="23" spans="1:22" ht="24" customHeight="1">
      <c r="B23" s="96" t="s">
        <v>91</v>
      </c>
      <c r="C23" s="96" t="s">
        <v>91</v>
      </c>
      <c r="D23" s="83">
        <f t="shared" si="0"/>
        <v>96.552000000000007</v>
      </c>
      <c r="E23" s="83">
        <v>100</v>
      </c>
      <c r="F23" s="83">
        <v>99.207999999999998</v>
      </c>
      <c r="G23" s="83">
        <v>96.552000000000007</v>
      </c>
      <c r="H23" s="83">
        <v>63.031999999999996</v>
      </c>
      <c r="I23" s="83">
        <v>100</v>
      </c>
      <c r="J23" s="84">
        <v>3.448</v>
      </c>
      <c r="K23" s="84">
        <v>36.968000000000004</v>
      </c>
      <c r="L23" s="84">
        <v>1.859</v>
      </c>
      <c r="M23" s="84">
        <v>1.86</v>
      </c>
      <c r="N23" s="84">
        <v>0.16300000000000001</v>
      </c>
      <c r="O23" s="86">
        <v>2.331</v>
      </c>
      <c r="P23" s="86">
        <v>29</v>
      </c>
      <c r="Q23" s="84"/>
      <c r="R23" s="84"/>
      <c r="S23" s="84"/>
      <c r="T23" s="84">
        <v>75</v>
      </c>
      <c r="U23" s="9"/>
      <c r="V23" s="9"/>
    </row>
    <row r="24" spans="1:22" ht="24" customHeight="1">
      <c r="B24" s="96" t="s">
        <v>92</v>
      </c>
      <c r="C24" s="96" t="s">
        <v>92</v>
      </c>
      <c r="D24" s="83">
        <f t="shared" si="0"/>
        <v>89.090825488428408</v>
      </c>
      <c r="E24" s="83">
        <v>98.113</v>
      </c>
      <c r="F24" s="83">
        <v>97.022000000000006</v>
      </c>
      <c r="G24" s="83">
        <v>92.308000000000007</v>
      </c>
      <c r="H24" s="83">
        <v>65.450999999999993</v>
      </c>
      <c r="I24" s="83">
        <v>98.370999999999995</v>
      </c>
      <c r="J24" s="85">
        <v>7.6920000000000002</v>
      </c>
      <c r="K24" s="85">
        <v>34.548999999999999</v>
      </c>
      <c r="L24" s="85">
        <v>4.5739999999999998</v>
      </c>
      <c r="M24" s="85">
        <v>1.0569999999999999</v>
      </c>
      <c r="N24" s="85">
        <v>0.752</v>
      </c>
      <c r="O24" s="87">
        <v>4.3460000000000001</v>
      </c>
      <c r="P24" s="87">
        <v>104</v>
      </c>
      <c r="Q24" s="85"/>
      <c r="R24" s="85"/>
      <c r="S24" s="85">
        <v>80</v>
      </c>
      <c r="T24" s="85">
        <v>21.141999999999999</v>
      </c>
      <c r="U24" s="9"/>
      <c r="V24" s="9"/>
    </row>
    <row r="25" spans="1:22" ht="24" customHeight="1">
      <c r="B25" s="96" t="s">
        <v>93</v>
      </c>
      <c r="C25" s="96" t="s">
        <v>105</v>
      </c>
      <c r="D25" s="83">
        <f t="shared" si="0"/>
        <v>85.293999999999997</v>
      </c>
      <c r="E25" s="83">
        <v>100</v>
      </c>
      <c r="F25" s="83">
        <v>99.2</v>
      </c>
      <c r="G25" s="83">
        <v>85.293999999999997</v>
      </c>
      <c r="H25" s="83">
        <v>59.475999999999999</v>
      </c>
      <c r="I25" s="83">
        <v>100</v>
      </c>
      <c r="J25" s="84">
        <v>14.706</v>
      </c>
      <c r="K25" s="84">
        <v>40.524000000000001</v>
      </c>
      <c r="L25" s="84">
        <v>1.8939999999999999</v>
      </c>
      <c r="M25" s="84">
        <v>0.41599999999999998</v>
      </c>
      <c r="N25" s="84">
        <v>0.35299999999999998</v>
      </c>
      <c r="O25" s="86">
        <v>1.67</v>
      </c>
      <c r="P25" s="86">
        <v>34</v>
      </c>
      <c r="Q25" s="84"/>
      <c r="R25" s="84">
        <v>83.332999999999998</v>
      </c>
      <c r="S25" s="84"/>
      <c r="T25" s="84">
        <v>36.570999999999998</v>
      </c>
    </row>
    <row r="26" spans="1:22" ht="24" customHeight="1">
      <c r="B26" s="96" t="s">
        <v>94</v>
      </c>
      <c r="C26" s="96" t="s">
        <v>94</v>
      </c>
      <c r="D26" s="83">
        <f t="shared" si="0"/>
        <v>93.750382439999996</v>
      </c>
      <c r="E26" s="83">
        <v>98.438000000000002</v>
      </c>
      <c r="F26" s="83">
        <v>98.861000000000004</v>
      </c>
      <c r="G26" s="83">
        <v>95.238</v>
      </c>
      <c r="H26" s="83">
        <v>44.225000000000001</v>
      </c>
      <c r="I26" s="83">
        <v>100</v>
      </c>
      <c r="J26" s="85">
        <v>4.7619999999999996</v>
      </c>
      <c r="K26" s="85">
        <v>55.774999999999999</v>
      </c>
      <c r="L26" s="85">
        <v>2.9260000000000002</v>
      </c>
      <c r="M26" s="85">
        <v>0.67100000000000004</v>
      </c>
      <c r="N26" s="85">
        <v>0.60699999999999998</v>
      </c>
      <c r="O26" s="87">
        <v>1.252</v>
      </c>
      <c r="P26" s="87">
        <v>63</v>
      </c>
      <c r="Q26" s="85"/>
      <c r="R26" s="85"/>
      <c r="S26" s="85"/>
      <c r="T26" s="85">
        <v>26.298999999999999</v>
      </c>
    </row>
    <row r="27" spans="1:22" ht="24" customHeight="1">
      <c r="B27" s="96" t="s">
        <v>95</v>
      </c>
      <c r="C27" s="96" t="s">
        <v>106</v>
      </c>
      <c r="D27" s="83">
        <f t="shared" si="0"/>
        <v>48.746992086340803</v>
      </c>
      <c r="E27" s="83">
        <v>99.156000000000006</v>
      </c>
      <c r="F27" s="83">
        <v>98.915999999999997</v>
      </c>
      <c r="G27" s="83">
        <v>94.043000000000006</v>
      </c>
      <c r="H27" s="83">
        <v>76.552000000000007</v>
      </c>
      <c r="I27" s="83">
        <v>52.276000000000003</v>
      </c>
      <c r="J27" s="84">
        <v>5.9569999999999999</v>
      </c>
      <c r="K27" s="84">
        <v>23.448</v>
      </c>
      <c r="L27" s="84">
        <v>17.661000000000001</v>
      </c>
      <c r="M27" s="84">
        <v>1.026</v>
      </c>
      <c r="N27" s="84">
        <v>0.96199999999999997</v>
      </c>
      <c r="O27" s="84">
        <v>1.88</v>
      </c>
      <c r="P27" s="84">
        <v>235</v>
      </c>
      <c r="Q27" s="84"/>
      <c r="R27" s="84"/>
      <c r="S27" s="84"/>
      <c r="T27" s="84">
        <v>33.987000000000002</v>
      </c>
    </row>
    <row r="28" spans="1:22" ht="24" customHeight="1">
      <c r="B28" s="96" t="s">
        <v>99</v>
      </c>
      <c r="C28" s="96" t="s">
        <v>99</v>
      </c>
      <c r="D28" s="83"/>
      <c r="E28" s="83"/>
      <c r="F28" s="83"/>
      <c r="G28" s="83"/>
      <c r="H28" s="83"/>
      <c r="I28" s="83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</row>
    <row r="29" spans="1:22" ht="24" customHeight="1">
      <c r="B29" s="96" t="s">
        <v>96</v>
      </c>
      <c r="C29" s="96" t="s">
        <v>104</v>
      </c>
      <c r="D29" s="83">
        <f t="shared" si="0"/>
        <v>95.58</v>
      </c>
      <c r="E29" s="83">
        <v>100</v>
      </c>
      <c r="F29" s="83">
        <v>99.906999999999996</v>
      </c>
      <c r="G29" s="83">
        <v>95.58</v>
      </c>
      <c r="H29" s="83">
        <v>54.570999999999998</v>
      </c>
      <c r="I29" s="83">
        <v>100</v>
      </c>
      <c r="J29" s="84">
        <v>4.42</v>
      </c>
      <c r="K29" s="84">
        <v>45.429000000000002</v>
      </c>
      <c r="L29" s="84">
        <v>14.691000000000001</v>
      </c>
      <c r="M29" s="84">
        <v>1.4279999999999999</v>
      </c>
      <c r="N29" s="84">
        <v>1.139</v>
      </c>
      <c r="O29" s="93">
        <v>0.76100000000000001</v>
      </c>
      <c r="P29" s="93">
        <v>181</v>
      </c>
      <c r="Q29" s="84">
        <v>93.548000000000002</v>
      </c>
      <c r="R29" s="84">
        <v>93.451999999999998</v>
      </c>
      <c r="S29" s="84"/>
      <c r="T29" s="84">
        <v>27.055</v>
      </c>
    </row>
    <row r="30" spans="1:22" ht="24" customHeight="1">
      <c r="A30" s="15"/>
      <c r="B30" s="96" t="s">
        <v>97</v>
      </c>
      <c r="C30" s="96" t="s">
        <v>97</v>
      </c>
      <c r="D30" s="83">
        <f t="shared" si="0"/>
        <v>74.326261274999979</v>
      </c>
      <c r="E30" s="83">
        <v>85.105999999999995</v>
      </c>
      <c r="F30" s="83">
        <v>91.037000000000006</v>
      </c>
      <c r="G30" s="83">
        <v>87.5</v>
      </c>
      <c r="H30" s="83">
        <v>45.704000000000001</v>
      </c>
      <c r="I30" s="83">
        <v>99.81</v>
      </c>
      <c r="J30" s="92">
        <v>12.5</v>
      </c>
      <c r="K30" s="92">
        <v>54.295999999999999</v>
      </c>
      <c r="L30" s="92">
        <v>2.786</v>
      </c>
      <c r="M30" s="92">
        <v>0.27300000000000002</v>
      </c>
      <c r="N30" s="92">
        <v>0.30099999999999999</v>
      </c>
      <c r="O30" s="87">
        <v>4.2160000000000002</v>
      </c>
      <c r="P30" s="87">
        <v>40</v>
      </c>
      <c r="Q30" s="92">
        <v>100</v>
      </c>
      <c r="R30" s="92">
        <v>94.736999999999995</v>
      </c>
      <c r="S30" s="92"/>
      <c r="T30" s="92">
        <v>30.661999999999999</v>
      </c>
      <c r="U30" s="4"/>
    </row>
    <row r="31" spans="1:22" s="89" customFormat="1" ht="24" customHeight="1">
      <c r="A31" s="88"/>
      <c r="B31" s="90"/>
      <c r="C31" s="90"/>
      <c r="D31" s="91"/>
      <c r="E31" s="91"/>
      <c r="F31" s="91"/>
      <c r="G31" s="91"/>
      <c r="H31" s="91"/>
      <c r="I31" s="91"/>
    </row>
    <row r="32" spans="1:22" ht="21">
      <c r="A32" s="15"/>
      <c r="B32" s="16" t="s">
        <v>46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6"/>
    </row>
    <row r="33" spans="1:13">
      <c r="A33" s="15"/>
    </row>
    <row r="34" spans="1:13" ht="20.25" customHeight="1">
      <c r="A34" s="15"/>
      <c r="B34" s="199" t="s">
        <v>98</v>
      </c>
      <c r="C34" s="200"/>
      <c r="D34" s="200"/>
      <c r="E34" s="80"/>
    </row>
    <row r="35" spans="1:13" ht="20.25" customHeight="1">
      <c r="A35" s="15"/>
      <c r="B35" s="74" t="s">
        <v>107</v>
      </c>
      <c r="C35" s="75" t="s">
        <v>56</v>
      </c>
      <c r="D35" s="71" t="s">
        <v>123</v>
      </c>
    </row>
    <row r="36" spans="1:13" ht="27" customHeight="1">
      <c r="A36" s="15"/>
      <c r="B36" s="198" t="s">
        <v>100</v>
      </c>
      <c r="C36" s="77" t="s">
        <v>122</v>
      </c>
      <c r="D36" s="72">
        <v>5</v>
      </c>
    </row>
    <row r="37" spans="1:13" ht="27" customHeight="1">
      <c r="A37" s="17"/>
      <c r="B37" s="198"/>
      <c r="C37" s="77" t="s">
        <v>102</v>
      </c>
      <c r="D37" s="72">
        <v>3</v>
      </c>
    </row>
    <row r="38" spans="1:13" ht="27" customHeight="1">
      <c r="A38" s="18"/>
      <c r="B38" s="78" t="s">
        <v>101</v>
      </c>
      <c r="C38" s="78" t="s">
        <v>101</v>
      </c>
      <c r="D38" s="72">
        <v>4</v>
      </c>
      <c r="H38" s="19"/>
      <c r="I38" s="19"/>
      <c r="J38" s="19"/>
      <c r="K38" s="19"/>
      <c r="L38" s="19"/>
      <c r="M38" s="19"/>
    </row>
    <row r="39" spans="1:13" ht="27" customHeight="1">
      <c r="A39" s="20"/>
      <c r="B39" s="78" t="s">
        <v>82</v>
      </c>
      <c r="C39" s="78" t="s">
        <v>82</v>
      </c>
      <c r="D39" s="72">
        <v>3</v>
      </c>
      <c r="H39" s="21"/>
      <c r="I39" s="21"/>
      <c r="J39" s="21"/>
      <c r="K39" s="21"/>
      <c r="L39" s="21"/>
      <c r="M39" s="21"/>
    </row>
    <row r="40" spans="1:13" ht="27" customHeight="1">
      <c r="A40" s="20"/>
      <c r="B40" s="78" t="s">
        <v>83</v>
      </c>
      <c r="C40" s="78" t="s">
        <v>83</v>
      </c>
      <c r="D40" s="72">
        <v>1</v>
      </c>
      <c r="H40" s="22"/>
      <c r="I40" s="22"/>
      <c r="J40" s="22"/>
      <c r="K40" s="22"/>
      <c r="L40" s="23"/>
      <c r="M40" s="23"/>
    </row>
    <row r="41" spans="1:13" ht="27" customHeight="1">
      <c r="A41" s="20"/>
      <c r="B41" s="78" t="s">
        <v>84</v>
      </c>
      <c r="C41" s="78" t="s">
        <v>84</v>
      </c>
      <c r="D41" s="72">
        <v>2</v>
      </c>
      <c r="H41" s="22"/>
      <c r="I41" s="22"/>
      <c r="J41" s="22"/>
      <c r="K41" s="22"/>
      <c r="L41" s="23"/>
      <c r="M41" s="23"/>
    </row>
    <row r="42" spans="1:13" ht="27" customHeight="1">
      <c r="A42" s="24"/>
      <c r="B42" s="78" t="s">
        <v>85</v>
      </c>
      <c r="C42" s="78" t="s">
        <v>85</v>
      </c>
      <c r="D42" s="72">
        <v>5</v>
      </c>
      <c r="H42" s="22"/>
      <c r="I42" s="22"/>
      <c r="J42" s="22"/>
      <c r="K42" s="22"/>
      <c r="L42" s="23"/>
      <c r="M42" s="23"/>
    </row>
    <row r="43" spans="1:13" ht="27" customHeight="1">
      <c r="A43" s="24"/>
      <c r="B43" s="78" t="s">
        <v>86</v>
      </c>
      <c r="C43" s="78" t="s">
        <v>103</v>
      </c>
      <c r="D43" s="72">
        <v>8</v>
      </c>
      <c r="H43" s="22"/>
      <c r="I43" s="22"/>
      <c r="J43" s="22"/>
      <c r="K43" s="22"/>
      <c r="L43" s="23"/>
      <c r="M43" s="23"/>
    </row>
    <row r="44" spans="1:13" ht="27" customHeight="1">
      <c r="A44" s="24"/>
      <c r="B44" s="78" t="s">
        <v>87</v>
      </c>
      <c r="C44" s="78" t="s">
        <v>87</v>
      </c>
      <c r="D44" s="72">
        <v>2</v>
      </c>
      <c r="H44" s="22"/>
      <c r="I44" s="22"/>
      <c r="J44" s="22"/>
      <c r="K44" s="22"/>
      <c r="L44" s="23"/>
      <c r="M44" s="23"/>
    </row>
    <row r="45" spans="1:13" ht="27" customHeight="1">
      <c r="A45" s="24"/>
      <c r="B45" s="78" t="s">
        <v>88</v>
      </c>
      <c r="C45" s="78" t="s">
        <v>88</v>
      </c>
      <c r="D45" s="72">
        <v>1</v>
      </c>
      <c r="H45" s="22"/>
      <c r="I45" s="22"/>
      <c r="J45" s="22"/>
      <c r="K45" s="22"/>
      <c r="L45" s="23"/>
      <c r="M45" s="23"/>
    </row>
    <row r="46" spans="1:13" ht="27" customHeight="1">
      <c r="A46" s="24"/>
      <c r="B46" s="79" t="s">
        <v>89</v>
      </c>
      <c r="C46" s="79" t="s">
        <v>89</v>
      </c>
      <c r="D46" s="72">
        <v>3</v>
      </c>
      <c r="H46" s="22"/>
      <c r="I46" s="22"/>
      <c r="J46" s="22"/>
      <c r="K46" s="22"/>
      <c r="L46" s="23"/>
      <c r="M46" s="23"/>
    </row>
    <row r="47" spans="1:13" ht="27" customHeight="1">
      <c r="A47" s="24"/>
      <c r="B47" s="78" t="s">
        <v>90</v>
      </c>
      <c r="C47" s="78" t="s">
        <v>121</v>
      </c>
      <c r="D47" s="72">
        <v>2</v>
      </c>
      <c r="H47" s="22"/>
      <c r="I47" s="22"/>
      <c r="J47" s="22"/>
      <c r="K47" s="22"/>
      <c r="L47" s="23"/>
      <c r="M47" s="23"/>
    </row>
    <row r="48" spans="1:13" ht="27" customHeight="1">
      <c r="A48" s="25"/>
      <c r="B48" s="78" t="s">
        <v>91</v>
      </c>
      <c r="C48" s="78" t="s">
        <v>91</v>
      </c>
      <c r="D48" s="72">
        <v>1</v>
      </c>
      <c r="H48" s="26"/>
      <c r="I48" s="26"/>
      <c r="J48" s="26"/>
      <c r="K48" s="26"/>
      <c r="L48" s="23"/>
      <c r="M48" s="23"/>
    </row>
    <row r="49" spans="2:19" ht="27" customHeight="1">
      <c r="B49" s="78" t="s">
        <v>92</v>
      </c>
      <c r="C49" s="78" t="s">
        <v>92</v>
      </c>
      <c r="D49" s="72">
        <v>4</v>
      </c>
      <c r="H49" s="26"/>
      <c r="I49" s="26"/>
      <c r="J49" s="26"/>
      <c r="K49" s="26"/>
      <c r="L49" s="23"/>
      <c r="M49" s="23"/>
    </row>
    <row r="50" spans="2:19" ht="27" customHeight="1">
      <c r="B50" s="78" t="s">
        <v>93</v>
      </c>
      <c r="C50" s="78" t="s">
        <v>105</v>
      </c>
      <c r="D50" s="72">
        <v>2</v>
      </c>
      <c r="S50" s="22"/>
    </row>
    <row r="51" spans="2:19" ht="27" customHeight="1">
      <c r="B51" s="78" t="s">
        <v>94</v>
      </c>
      <c r="C51" s="78" t="s">
        <v>94</v>
      </c>
      <c r="D51" s="72">
        <v>4</v>
      </c>
      <c r="H51" s="23"/>
      <c r="I51" s="23"/>
      <c r="J51" s="23"/>
      <c r="K51" s="23"/>
      <c r="L51" s="27"/>
    </row>
    <row r="52" spans="2:19" ht="27" customHeight="1">
      <c r="B52" s="78" t="s">
        <v>95</v>
      </c>
      <c r="C52" s="78" t="s">
        <v>106</v>
      </c>
      <c r="D52" s="72">
        <v>4</v>
      </c>
      <c r="H52" s="23"/>
      <c r="I52" s="23"/>
      <c r="J52" s="23"/>
      <c r="K52" s="23"/>
      <c r="L52" s="27"/>
    </row>
    <row r="53" spans="2:19" ht="27" customHeight="1">
      <c r="B53" s="78" t="s">
        <v>99</v>
      </c>
      <c r="C53" s="78" t="s">
        <v>99</v>
      </c>
      <c r="D53" s="72">
        <v>2</v>
      </c>
      <c r="H53" s="23"/>
      <c r="I53" s="23"/>
      <c r="J53" s="23"/>
      <c r="K53" s="23"/>
      <c r="L53" s="27"/>
    </row>
    <row r="54" spans="2:19" ht="27" customHeight="1">
      <c r="B54" s="78" t="s">
        <v>96</v>
      </c>
      <c r="C54" s="78" t="s">
        <v>104</v>
      </c>
      <c r="D54" s="72">
        <v>3</v>
      </c>
      <c r="H54" s="28"/>
      <c r="I54" s="28"/>
      <c r="J54" s="28"/>
      <c r="K54" s="28"/>
      <c r="L54" s="28"/>
      <c r="M54" s="28"/>
    </row>
    <row r="55" spans="2:19" ht="27" customHeight="1">
      <c r="B55" s="78" t="s">
        <v>97</v>
      </c>
      <c r="C55" s="78" t="s">
        <v>97</v>
      </c>
      <c r="D55" s="72">
        <v>2</v>
      </c>
      <c r="H55" s="28"/>
      <c r="I55" s="28"/>
      <c r="J55" s="28"/>
      <c r="K55" s="28"/>
      <c r="L55" s="28"/>
      <c r="M55" s="28"/>
    </row>
    <row r="56" spans="2:19" ht="24" customHeight="1">
      <c r="B56" s="76"/>
      <c r="C56" s="76" t="s">
        <v>54</v>
      </c>
      <c r="D56" s="73">
        <v>61</v>
      </c>
      <c r="H56" s="28"/>
      <c r="I56" s="28"/>
      <c r="J56" s="28"/>
      <c r="K56" s="28"/>
      <c r="L56" s="28"/>
      <c r="M56" s="28"/>
    </row>
    <row r="57" spans="2:19" ht="24" customHeight="1">
      <c r="F57" s="29"/>
      <c r="G57" s="29"/>
      <c r="H57" s="29"/>
      <c r="I57" s="29"/>
      <c r="J57" s="29"/>
      <c r="K57" s="29"/>
      <c r="L57" s="29"/>
    </row>
    <row r="58" spans="2:19" ht="24" customHeight="1"/>
    <row r="59" spans="2:19" ht="37.5" customHeight="1"/>
    <row r="60" spans="2:19" ht="24" customHeight="1"/>
    <row r="61" spans="2:19" ht="24" customHeight="1"/>
    <row r="62" spans="2:19" ht="24" customHeight="1"/>
    <row r="63" spans="2:19" ht="24" customHeight="1"/>
    <row r="66" spans="2:21" ht="21">
      <c r="B66" s="30" t="s">
        <v>47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2:21">
      <c r="M67" s="31"/>
    </row>
    <row r="68" spans="2:21">
      <c r="M68" s="31"/>
    </row>
    <row r="69" spans="2:21">
      <c r="G69" s="33"/>
      <c r="M69" s="31"/>
    </row>
    <row r="70" spans="2:21">
      <c r="M70" s="31"/>
    </row>
    <row r="71" spans="2:21" ht="49.5" customHeight="1">
      <c r="M71" s="31"/>
    </row>
    <row r="72" spans="2:21" ht="45" customHeight="1">
      <c r="M72" s="31"/>
    </row>
    <row r="73" spans="2:21" ht="30" customHeight="1">
      <c r="M73" s="31"/>
    </row>
    <row r="74" spans="2:21">
      <c r="M74" s="31"/>
    </row>
    <row r="75" spans="2:21">
      <c r="M75" s="31"/>
    </row>
    <row r="76" spans="2:21">
      <c r="M76" s="31"/>
    </row>
    <row r="77" spans="2:21">
      <c r="M77" s="31"/>
    </row>
    <row r="78" spans="2:21">
      <c r="M78" s="31"/>
    </row>
    <row r="79" spans="2:21">
      <c r="M79" s="67"/>
    </row>
    <row r="80" spans="2:21">
      <c r="M80" s="31"/>
    </row>
  </sheetData>
  <mergeCells count="6">
    <mergeCell ref="B36:B37"/>
    <mergeCell ref="B34:D34"/>
    <mergeCell ref="B11:B12"/>
    <mergeCell ref="D6:E6"/>
    <mergeCell ref="D1:T1"/>
    <mergeCell ref="A5:U5"/>
  </mergeCells>
  <conditionalFormatting sqref="L51:L53">
    <cfRule type="iconSet" priority="41">
      <iconSet showValue="0">
        <cfvo type="percent" val="0"/>
        <cfvo type="num" val="0"/>
        <cfvo type="num" val="0"/>
      </iconSet>
    </cfRule>
  </conditionalFormatting>
  <conditionalFormatting sqref="E29:I30 E11:I27">
    <cfRule type="containsBlanks" dxfId="14" priority="36" stopIfTrue="1">
      <formula>LEN(TRIM(E11))=0</formula>
    </cfRule>
    <cfRule type="cellIs" dxfId="13" priority="37" stopIfTrue="1" operator="lessThan">
      <formula>95</formula>
    </cfRule>
    <cfRule type="cellIs" dxfId="12" priority="38" stopIfTrue="1" operator="between">
      <formula>98</formula>
      <formula>95</formula>
    </cfRule>
    <cfRule type="cellIs" dxfId="11" priority="39" stopIfTrue="1" operator="between">
      <formula>99.5</formula>
      <formula>98</formula>
    </cfRule>
    <cfRule type="cellIs" dxfId="10" priority="40" stopIfTrue="1" operator="greaterThanOrEqual">
      <formula>99.5</formula>
    </cfRule>
  </conditionalFormatting>
  <conditionalFormatting sqref="D11:D30">
    <cfRule type="containsBlanks" dxfId="9" priority="31" stopIfTrue="1">
      <formula>LEN(TRIM(D11))=0</formula>
    </cfRule>
    <cfRule type="cellIs" dxfId="8" priority="32" stopIfTrue="1" operator="lessThan">
      <formula>95</formula>
    </cfRule>
    <cfRule type="cellIs" dxfId="7" priority="33" stopIfTrue="1" operator="between">
      <formula>97</formula>
      <formula>95</formula>
    </cfRule>
    <cfRule type="cellIs" dxfId="6" priority="34" stopIfTrue="1" operator="between">
      <formula>98.5</formula>
      <formula>97</formula>
    </cfRule>
    <cfRule type="cellIs" dxfId="5" priority="35" stopIfTrue="1" operator="greaterThanOrEqual">
      <formula>98.5</formula>
    </cfRule>
  </conditionalFormatting>
  <conditionalFormatting sqref="E28:I28">
    <cfRule type="containsBlanks" dxfId="4" priority="1" stopIfTrue="1">
      <formula>LEN(TRIM(E28))=0</formula>
    </cfRule>
    <cfRule type="cellIs" dxfId="3" priority="2" stopIfTrue="1" operator="lessThan">
      <formula>95</formula>
    </cfRule>
    <cfRule type="cellIs" dxfId="2" priority="3" stopIfTrue="1" operator="between">
      <formula>97</formula>
      <formula>95</formula>
    </cfRule>
    <cfRule type="cellIs" dxfId="1" priority="4" stopIfTrue="1" operator="between">
      <formula>98.5</formula>
      <formula>97</formula>
    </cfRule>
    <cfRule type="cellIs" dxfId="0" priority="5" stopIfTrue="1" operator="greaterThanOrEqual">
      <formula>98.5</formula>
    </cfRule>
  </conditionalFormatting>
  <pageMargins left="0.70866141732283472" right="0.70866141732283472" top="0.74803149606299213" bottom="0.74803149606299213" header="0.31496062992125984" footer="0.31496062992125984"/>
  <pageSetup scale="1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selection activeCell="B3" sqref="B3:B11"/>
    </sheetView>
  </sheetViews>
  <sheetFormatPr defaultColWidth="11.42578125" defaultRowHeight="15"/>
  <cols>
    <col min="1" max="1" width="35" customWidth="1"/>
    <col min="2" max="3" width="52.7109375" bestFit="1" customWidth="1"/>
    <col min="4" max="5" width="16.85546875" bestFit="1" customWidth="1"/>
    <col min="6" max="6" width="17.85546875" bestFit="1" customWidth="1"/>
    <col min="7" max="7" width="17.28515625" bestFit="1" customWidth="1"/>
    <col min="8" max="8" width="12.7109375" bestFit="1" customWidth="1"/>
    <col min="9" max="10" width="10.7109375" bestFit="1" customWidth="1"/>
    <col min="11" max="11" width="13.5703125" bestFit="1" customWidth="1"/>
    <col min="12" max="13" width="16.5703125" bestFit="1" customWidth="1"/>
    <col min="14" max="14" width="14.7109375" bestFit="1" customWidth="1"/>
    <col min="15" max="15" width="14.7109375" customWidth="1"/>
    <col min="16" max="17" width="19.28515625" bestFit="1" customWidth="1"/>
    <col min="18" max="18" width="12.7109375" bestFit="1" customWidth="1"/>
    <col min="19" max="19" width="10.7109375" bestFit="1" customWidth="1"/>
  </cols>
  <sheetData>
    <row r="1" spans="1:28">
      <c r="C1" s="32" t="s">
        <v>55</v>
      </c>
      <c r="D1" s="32">
        <v>41367</v>
      </c>
      <c r="E1" s="32">
        <v>41367</v>
      </c>
      <c r="F1" s="32">
        <v>41367</v>
      </c>
      <c r="G1" s="32">
        <v>41367</v>
      </c>
      <c r="H1" s="32">
        <v>41367</v>
      </c>
      <c r="I1" s="32">
        <v>41367</v>
      </c>
      <c r="J1" s="32">
        <v>41367</v>
      </c>
      <c r="K1" s="32">
        <v>41367</v>
      </c>
      <c r="L1" s="32">
        <v>41367</v>
      </c>
      <c r="M1" s="32">
        <v>41367</v>
      </c>
      <c r="N1" s="32">
        <v>41367</v>
      </c>
      <c r="O1" s="32">
        <v>41367</v>
      </c>
      <c r="P1" s="32">
        <v>41367</v>
      </c>
      <c r="Q1" s="32">
        <v>41367</v>
      </c>
      <c r="R1" s="32">
        <v>41367</v>
      </c>
      <c r="S1" s="32">
        <v>41367</v>
      </c>
      <c r="AA1" s="32"/>
      <c r="AB1" s="32"/>
    </row>
    <row r="2" spans="1:28">
      <c r="B2" t="s">
        <v>107</v>
      </c>
      <c r="C2" t="s">
        <v>56</v>
      </c>
      <c r="D2" t="s">
        <v>3</v>
      </c>
      <c r="E2" t="s">
        <v>57</v>
      </c>
      <c r="F2" t="s">
        <v>108</v>
      </c>
      <c r="G2" t="s">
        <v>59</v>
      </c>
      <c r="H2" t="s">
        <v>60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119</v>
      </c>
      <c r="P2" t="s">
        <v>115</v>
      </c>
      <c r="Q2" t="s">
        <v>116</v>
      </c>
      <c r="R2" t="s">
        <v>117</v>
      </c>
      <c r="S2" t="s">
        <v>118</v>
      </c>
    </row>
    <row r="4" spans="1:28" ht="28.5">
      <c r="A4" s="68" t="s">
        <v>79</v>
      </c>
      <c r="B4" t="s">
        <v>100</v>
      </c>
      <c r="C4" t="s">
        <v>100</v>
      </c>
      <c r="D4">
        <v>100</v>
      </c>
      <c r="E4">
        <v>99.944999999999993</v>
      </c>
      <c r="F4">
        <v>96.948999999999998</v>
      </c>
      <c r="G4">
        <v>75.534999999999997</v>
      </c>
      <c r="H4">
        <v>100</v>
      </c>
      <c r="I4">
        <v>3.0510000000000002</v>
      </c>
      <c r="J4">
        <v>24.465</v>
      </c>
      <c r="K4">
        <v>29.042000000000002</v>
      </c>
      <c r="L4">
        <v>2.0339999999999998</v>
      </c>
      <c r="M4">
        <v>1.56</v>
      </c>
      <c r="N4">
        <v>2.2120000000000002</v>
      </c>
      <c r="O4">
        <v>295</v>
      </c>
      <c r="P4">
        <v>0</v>
      </c>
      <c r="Q4">
        <v>0</v>
      </c>
      <c r="R4">
        <v>0</v>
      </c>
      <c r="S4">
        <v>93.018000000000001</v>
      </c>
    </row>
    <row r="5" spans="1:28" ht="28.5">
      <c r="A5" s="69" t="s">
        <v>80</v>
      </c>
      <c r="B5" t="s">
        <v>100</v>
      </c>
      <c r="C5" t="s">
        <v>102</v>
      </c>
      <c r="D5">
        <v>99.632000000000005</v>
      </c>
      <c r="E5">
        <v>100</v>
      </c>
      <c r="F5">
        <v>98.155000000000001</v>
      </c>
      <c r="G5">
        <v>55.054000000000002</v>
      </c>
      <c r="H5">
        <v>100</v>
      </c>
      <c r="I5">
        <v>1.845</v>
      </c>
      <c r="J5">
        <v>44.945999999999998</v>
      </c>
      <c r="K5">
        <v>19.37</v>
      </c>
      <c r="L5">
        <v>1.212</v>
      </c>
      <c r="M5">
        <v>1.262</v>
      </c>
      <c r="N5">
        <v>2.1970000000000001</v>
      </c>
      <c r="O5">
        <v>271</v>
      </c>
      <c r="P5">
        <v>97.959000000000003</v>
      </c>
      <c r="Q5">
        <v>93.852000000000004</v>
      </c>
      <c r="R5">
        <v>0</v>
      </c>
      <c r="S5">
        <v>27.061</v>
      </c>
    </row>
    <row r="6" spans="1:28" ht="28.5">
      <c r="A6" s="69" t="s">
        <v>81</v>
      </c>
      <c r="B6" t="s">
        <v>101</v>
      </c>
      <c r="C6" t="s">
        <v>101</v>
      </c>
      <c r="D6">
        <v>100</v>
      </c>
      <c r="E6">
        <v>99.855999999999995</v>
      </c>
      <c r="F6">
        <v>90.195999999999998</v>
      </c>
      <c r="G6">
        <v>65.637</v>
      </c>
      <c r="H6">
        <v>99.814999999999998</v>
      </c>
      <c r="I6">
        <v>9.8040000000000003</v>
      </c>
      <c r="J6">
        <v>34.363</v>
      </c>
      <c r="K6">
        <v>17.149999999999999</v>
      </c>
      <c r="L6">
        <v>1.5129999999999999</v>
      </c>
      <c r="M6">
        <v>1.3220000000000001</v>
      </c>
      <c r="N6">
        <v>1.1020000000000001</v>
      </c>
      <c r="O6">
        <v>252</v>
      </c>
      <c r="P6">
        <v>88.234999999999999</v>
      </c>
      <c r="Q6">
        <v>90.587999999999994</v>
      </c>
      <c r="R6">
        <v>0</v>
      </c>
      <c r="S6">
        <v>23.228000000000002</v>
      </c>
    </row>
    <row r="7" spans="1:28" ht="15.75">
      <c r="A7" s="70" t="s">
        <v>82</v>
      </c>
      <c r="B7" t="s">
        <v>82</v>
      </c>
      <c r="C7" t="s">
        <v>82</v>
      </c>
      <c r="D7">
        <v>99.016000000000005</v>
      </c>
      <c r="E7">
        <v>99.564999999999998</v>
      </c>
      <c r="F7">
        <v>95.364000000000004</v>
      </c>
      <c r="G7">
        <v>67.149000000000001</v>
      </c>
      <c r="H7">
        <v>100</v>
      </c>
      <c r="I7">
        <v>4.6360000000000001</v>
      </c>
      <c r="J7">
        <v>32.850999999999999</v>
      </c>
      <c r="K7">
        <v>18.989999999999998</v>
      </c>
      <c r="L7">
        <v>3.0960000000000001</v>
      </c>
      <c r="M7">
        <v>2.0070000000000001</v>
      </c>
      <c r="N7">
        <v>1.716</v>
      </c>
      <c r="O7">
        <v>302</v>
      </c>
      <c r="P7">
        <v>95.385000000000005</v>
      </c>
      <c r="Q7">
        <v>89.153000000000006</v>
      </c>
      <c r="R7">
        <v>0</v>
      </c>
      <c r="S7">
        <v>28.13</v>
      </c>
    </row>
    <row r="8" spans="1:28" ht="15.75">
      <c r="A8" s="70" t="s">
        <v>83</v>
      </c>
    </row>
    <row r="9" spans="1:28" ht="15.75">
      <c r="A9" s="70" t="s">
        <v>84</v>
      </c>
      <c r="B9" t="s">
        <v>84</v>
      </c>
      <c r="C9" t="s">
        <v>84</v>
      </c>
      <c r="D9">
        <v>99.19</v>
      </c>
      <c r="E9">
        <v>99.451999999999998</v>
      </c>
      <c r="F9">
        <v>96.734999999999999</v>
      </c>
      <c r="G9">
        <v>70.825000000000003</v>
      </c>
      <c r="H9">
        <v>100</v>
      </c>
      <c r="I9">
        <v>3.2650000000000001</v>
      </c>
      <c r="J9">
        <v>29.175000000000001</v>
      </c>
      <c r="K9">
        <v>21.902999999999999</v>
      </c>
      <c r="L9">
        <v>2.2170000000000001</v>
      </c>
      <c r="M9">
        <v>1.4870000000000001</v>
      </c>
      <c r="N9">
        <v>1.0840000000000001</v>
      </c>
      <c r="O9">
        <v>245</v>
      </c>
      <c r="P9">
        <v>0</v>
      </c>
      <c r="Q9">
        <v>0</v>
      </c>
      <c r="R9">
        <v>85.713999999999999</v>
      </c>
      <c r="S9">
        <v>89.534999999999997</v>
      </c>
    </row>
    <row r="10" spans="1:28" ht="15.75">
      <c r="A10" s="70" t="s">
        <v>85</v>
      </c>
      <c r="B10" t="s">
        <v>85</v>
      </c>
      <c r="C10" t="s">
        <v>85</v>
      </c>
      <c r="D10">
        <v>97.143000000000001</v>
      </c>
      <c r="E10">
        <v>99.137</v>
      </c>
      <c r="F10">
        <v>85.293999999999997</v>
      </c>
      <c r="G10">
        <v>50.109000000000002</v>
      </c>
      <c r="H10">
        <v>98.542000000000002</v>
      </c>
      <c r="I10">
        <v>14.706</v>
      </c>
      <c r="J10">
        <v>49.890999999999998</v>
      </c>
      <c r="K10">
        <v>2.84</v>
      </c>
      <c r="L10">
        <v>0.28799999999999998</v>
      </c>
      <c r="M10">
        <v>0.316</v>
      </c>
      <c r="N10">
        <v>1.395</v>
      </c>
      <c r="O10">
        <v>34</v>
      </c>
      <c r="P10">
        <v>0</v>
      </c>
      <c r="Q10">
        <v>89.655000000000001</v>
      </c>
      <c r="R10">
        <v>0</v>
      </c>
      <c r="S10">
        <v>59.456000000000003</v>
      </c>
    </row>
    <row r="11" spans="1:28" ht="15.75">
      <c r="A11" s="70" t="s">
        <v>86</v>
      </c>
      <c r="B11" t="s">
        <v>86</v>
      </c>
      <c r="C11" t="s">
        <v>103</v>
      </c>
      <c r="D11">
        <v>99.257000000000005</v>
      </c>
      <c r="E11">
        <v>97.926000000000002</v>
      </c>
      <c r="F11">
        <v>94.757000000000005</v>
      </c>
      <c r="G11">
        <v>63.058</v>
      </c>
      <c r="H11">
        <v>99.635999999999996</v>
      </c>
      <c r="I11">
        <v>5.2430000000000003</v>
      </c>
      <c r="J11">
        <v>36.942</v>
      </c>
      <c r="K11">
        <v>12.445</v>
      </c>
      <c r="L11">
        <v>4.7039999999999997</v>
      </c>
      <c r="M11">
        <v>2.5019999999999998</v>
      </c>
      <c r="N11">
        <v>1.9</v>
      </c>
      <c r="O11">
        <v>267</v>
      </c>
      <c r="P11">
        <v>0</v>
      </c>
      <c r="Q11">
        <v>50</v>
      </c>
      <c r="R11">
        <v>61.537999999999997</v>
      </c>
      <c r="S11">
        <v>67.403999999999996</v>
      </c>
    </row>
    <row r="12" spans="1:28" ht="15.75">
      <c r="A12" s="70" t="s">
        <v>87</v>
      </c>
      <c r="B12" t="s">
        <v>87</v>
      </c>
      <c r="C12" t="s">
        <v>87</v>
      </c>
      <c r="D12">
        <v>98.93</v>
      </c>
      <c r="E12">
        <v>99.335999999999999</v>
      </c>
      <c r="F12">
        <v>93.784000000000006</v>
      </c>
      <c r="G12">
        <v>60.802</v>
      </c>
      <c r="H12">
        <v>100</v>
      </c>
      <c r="I12">
        <v>6.2160000000000002</v>
      </c>
      <c r="J12">
        <v>39.198</v>
      </c>
      <c r="K12">
        <v>27.388999999999999</v>
      </c>
      <c r="L12">
        <v>4.6040000000000001</v>
      </c>
      <c r="M12">
        <v>2.1059999999999999</v>
      </c>
      <c r="N12">
        <v>2.2480000000000002</v>
      </c>
      <c r="O12">
        <v>370</v>
      </c>
      <c r="P12">
        <v>98.076999999999998</v>
      </c>
      <c r="Q12">
        <v>91.332999999999998</v>
      </c>
      <c r="R12">
        <v>0</v>
      </c>
      <c r="S12">
        <v>41.857999999999997</v>
      </c>
    </row>
    <row r="13" spans="1:28" ht="15.75">
      <c r="A13" s="70" t="s">
        <v>88</v>
      </c>
      <c r="B13" t="s">
        <v>88</v>
      </c>
      <c r="C13" t="s">
        <v>88</v>
      </c>
      <c r="D13">
        <v>98.78</v>
      </c>
      <c r="E13">
        <v>95.632000000000005</v>
      </c>
      <c r="F13">
        <v>82.715999999999994</v>
      </c>
      <c r="G13">
        <v>67.037000000000006</v>
      </c>
      <c r="H13">
        <v>100</v>
      </c>
      <c r="I13">
        <v>17.283999999999999</v>
      </c>
      <c r="J13">
        <v>32.963000000000001</v>
      </c>
      <c r="K13">
        <v>4.1369999999999996</v>
      </c>
      <c r="L13">
        <v>0.48099999999999998</v>
      </c>
      <c r="M13">
        <v>0.39300000000000002</v>
      </c>
      <c r="N13">
        <v>3.1219999999999999</v>
      </c>
      <c r="O13">
        <v>81</v>
      </c>
      <c r="P13">
        <v>0</v>
      </c>
      <c r="Q13">
        <v>0</v>
      </c>
      <c r="R13">
        <v>0</v>
      </c>
      <c r="S13">
        <v>77.436000000000007</v>
      </c>
    </row>
    <row r="14" spans="1:28" ht="15.75">
      <c r="A14" s="70" t="s">
        <v>89</v>
      </c>
      <c r="B14" t="s">
        <v>89</v>
      </c>
      <c r="C14" t="s">
        <v>89</v>
      </c>
      <c r="D14">
        <v>99.305999999999997</v>
      </c>
      <c r="E14">
        <v>99.143000000000001</v>
      </c>
      <c r="F14">
        <v>79.72</v>
      </c>
      <c r="G14">
        <v>59.951000000000001</v>
      </c>
      <c r="H14">
        <v>100</v>
      </c>
      <c r="I14">
        <v>20.28</v>
      </c>
      <c r="J14">
        <v>40.048999999999999</v>
      </c>
      <c r="K14">
        <v>11.012</v>
      </c>
      <c r="L14">
        <v>1.42</v>
      </c>
      <c r="M14">
        <v>0.998</v>
      </c>
      <c r="N14">
        <v>3.6110000000000002</v>
      </c>
      <c r="O14">
        <v>143</v>
      </c>
      <c r="P14">
        <v>100</v>
      </c>
      <c r="Q14">
        <v>94.545000000000002</v>
      </c>
      <c r="R14">
        <v>0</v>
      </c>
      <c r="S14">
        <v>42.226999999999997</v>
      </c>
    </row>
    <row r="15" spans="1:28" ht="15.75">
      <c r="A15" s="70" t="s">
        <v>90</v>
      </c>
    </row>
    <row r="16" spans="1:28" ht="15.75">
      <c r="A16" s="70" t="s">
        <v>91</v>
      </c>
      <c r="B16" t="s">
        <v>91</v>
      </c>
      <c r="C16" t="s">
        <v>91</v>
      </c>
      <c r="D16">
        <v>100</v>
      </c>
      <c r="E16">
        <v>99.207999999999998</v>
      </c>
      <c r="F16">
        <v>96.552000000000007</v>
      </c>
      <c r="G16">
        <v>63.031999999999996</v>
      </c>
      <c r="H16">
        <v>100</v>
      </c>
      <c r="I16">
        <v>3.448</v>
      </c>
      <c r="J16">
        <v>36.968000000000004</v>
      </c>
      <c r="K16">
        <v>1.859</v>
      </c>
      <c r="L16">
        <v>1.86</v>
      </c>
      <c r="M16">
        <v>0.16300000000000001</v>
      </c>
      <c r="N16">
        <v>2.331</v>
      </c>
      <c r="O16">
        <v>29</v>
      </c>
      <c r="P16">
        <v>0</v>
      </c>
      <c r="Q16">
        <v>0</v>
      </c>
      <c r="R16">
        <v>0</v>
      </c>
      <c r="S16">
        <v>75</v>
      </c>
    </row>
    <row r="17" spans="1:19" ht="15.75">
      <c r="A17" s="70" t="s">
        <v>92</v>
      </c>
      <c r="B17" t="s">
        <v>92</v>
      </c>
      <c r="C17" t="s">
        <v>92</v>
      </c>
      <c r="D17">
        <v>98.113</v>
      </c>
      <c r="E17">
        <v>97.022000000000006</v>
      </c>
      <c r="F17">
        <v>92.308000000000007</v>
      </c>
      <c r="G17">
        <v>65.450999999999993</v>
      </c>
      <c r="H17">
        <v>98.370999999999995</v>
      </c>
      <c r="I17">
        <v>7.6920000000000002</v>
      </c>
      <c r="J17">
        <v>34.548999999999999</v>
      </c>
      <c r="K17">
        <v>4.5739999999999998</v>
      </c>
      <c r="L17">
        <v>1.0569999999999999</v>
      </c>
      <c r="M17">
        <v>0.752</v>
      </c>
      <c r="N17">
        <v>4.3460000000000001</v>
      </c>
      <c r="O17">
        <v>104</v>
      </c>
      <c r="P17">
        <v>0</v>
      </c>
      <c r="Q17">
        <v>0</v>
      </c>
      <c r="R17">
        <v>80</v>
      </c>
      <c r="S17">
        <v>21.141999999999999</v>
      </c>
    </row>
    <row r="18" spans="1:19" ht="15.75">
      <c r="A18" s="70" t="s">
        <v>93</v>
      </c>
      <c r="B18" t="s">
        <v>93</v>
      </c>
      <c r="C18" t="s">
        <v>105</v>
      </c>
      <c r="D18">
        <v>100</v>
      </c>
      <c r="E18">
        <v>99.2</v>
      </c>
      <c r="F18">
        <v>85.293999999999997</v>
      </c>
      <c r="G18">
        <v>59.475999999999999</v>
      </c>
      <c r="H18">
        <v>100</v>
      </c>
      <c r="I18">
        <v>14.706</v>
      </c>
      <c r="J18">
        <v>40.524000000000001</v>
      </c>
      <c r="K18">
        <v>1.8939999999999999</v>
      </c>
      <c r="L18">
        <v>0.41599999999999998</v>
      </c>
      <c r="M18">
        <v>0.35299999999999998</v>
      </c>
      <c r="N18">
        <v>1.67</v>
      </c>
      <c r="O18">
        <v>34</v>
      </c>
      <c r="P18">
        <v>0</v>
      </c>
      <c r="Q18">
        <v>83.332999999999998</v>
      </c>
      <c r="R18">
        <v>0</v>
      </c>
      <c r="S18">
        <v>36.570999999999998</v>
      </c>
    </row>
    <row r="19" spans="1:19" ht="15.75">
      <c r="A19" s="70" t="s">
        <v>94</v>
      </c>
      <c r="B19" t="s">
        <v>94</v>
      </c>
      <c r="C19" t="s">
        <v>94</v>
      </c>
      <c r="D19">
        <v>98.438000000000002</v>
      </c>
      <c r="E19">
        <v>98.861000000000004</v>
      </c>
      <c r="F19">
        <v>95.238</v>
      </c>
      <c r="G19">
        <v>44.225000000000001</v>
      </c>
      <c r="H19">
        <v>100</v>
      </c>
      <c r="I19">
        <v>4.7619999999999996</v>
      </c>
      <c r="J19">
        <v>55.774999999999999</v>
      </c>
      <c r="K19">
        <v>2.9260000000000002</v>
      </c>
      <c r="L19">
        <v>0.67100000000000004</v>
      </c>
      <c r="M19">
        <v>0.60699999999999998</v>
      </c>
      <c r="N19">
        <v>1.252</v>
      </c>
      <c r="O19">
        <v>63</v>
      </c>
      <c r="P19">
        <v>0</v>
      </c>
      <c r="Q19">
        <v>0</v>
      </c>
      <c r="R19">
        <v>0</v>
      </c>
      <c r="S19">
        <v>26.298999999999999</v>
      </c>
    </row>
    <row r="20" spans="1:19" ht="15.75">
      <c r="A20" s="70" t="s">
        <v>95</v>
      </c>
      <c r="B20" t="s">
        <v>95</v>
      </c>
      <c r="C20" t="s">
        <v>106</v>
      </c>
      <c r="D20">
        <v>99.156000000000006</v>
      </c>
      <c r="E20">
        <v>98.915999999999997</v>
      </c>
      <c r="F20">
        <v>94.043000000000006</v>
      </c>
      <c r="G20">
        <v>76.552000000000007</v>
      </c>
      <c r="H20">
        <v>52.276000000000003</v>
      </c>
      <c r="I20">
        <v>5.9569999999999999</v>
      </c>
      <c r="J20">
        <v>23.448</v>
      </c>
      <c r="K20">
        <v>17.661000000000001</v>
      </c>
      <c r="L20">
        <v>1.026</v>
      </c>
      <c r="M20">
        <v>0.96199999999999997</v>
      </c>
      <c r="N20">
        <v>1.88</v>
      </c>
      <c r="O20">
        <v>235</v>
      </c>
      <c r="P20">
        <v>0</v>
      </c>
      <c r="Q20">
        <v>0</v>
      </c>
      <c r="R20">
        <v>0</v>
      </c>
      <c r="S20">
        <v>33.987000000000002</v>
      </c>
    </row>
    <row r="21" spans="1:19" ht="15.75">
      <c r="A21" s="70" t="s">
        <v>96</v>
      </c>
      <c r="B21" t="s">
        <v>96</v>
      </c>
      <c r="C21" t="s">
        <v>104</v>
      </c>
      <c r="D21">
        <v>100</v>
      </c>
      <c r="E21">
        <v>99.906999999999996</v>
      </c>
      <c r="F21">
        <v>95.58</v>
      </c>
      <c r="G21">
        <v>54.570999999999998</v>
      </c>
      <c r="H21">
        <v>100</v>
      </c>
      <c r="I21">
        <v>4.42</v>
      </c>
      <c r="J21">
        <v>45.429000000000002</v>
      </c>
      <c r="K21">
        <v>14.691000000000001</v>
      </c>
      <c r="L21">
        <v>1.4279999999999999</v>
      </c>
      <c r="M21">
        <v>1.139</v>
      </c>
      <c r="N21">
        <v>0.76100000000000001</v>
      </c>
      <c r="O21">
        <v>181</v>
      </c>
      <c r="P21">
        <v>93.548000000000002</v>
      </c>
      <c r="Q21">
        <v>93.451999999999998</v>
      </c>
      <c r="R21">
        <v>0</v>
      </c>
      <c r="S21">
        <v>27.055</v>
      </c>
    </row>
    <row r="22" spans="1:19" ht="15.75">
      <c r="A22" s="70" t="s">
        <v>97</v>
      </c>
      <c r="B22" t="s">
        <v>97</v>
      </c>
      <c r="C22" t="s">
        <v>97</v>
      </c>
      <c r="D22">
        <v>85.105999999999995</v>
      </c>
      <c r="E22">
        <v>91.037000000000006</v>
      </c>
      <c r="F22">
        <v>87.5</v>
      </c>
      <c r="G22">
        <v>45.704000000000001</v>
      </c>
      <c r="H22">
        <v>99.81</v>
      </c>
      <c r="I22">
        <v>12.5</v>
      </c>
      <c r="J22">
        <v>54.295999999999999</v>
      </c>
      <c r="K22">
        <v>2.786</v>
      </c>
      <c r="L22">
        <v>0.27300000000000002</v>
      </c>
      <c r="M22">
        <v>0.30099999999999999</v>
      </c>
      <c r="N22">
        <v>4.2160000000000002</v>
      </c>
      <c r="O22">
        <v>40</v>
      </c>
      <c r="P22">
        <v>100</v>
      </c>
      <c r="Q22">
        <v>94.736999999999995</v>
      </c>
      <c r="R22">
        <v>0</v>
      </c>
      <c r="S22">
        <v>30.661999999999999</v>
      </c>
    </row>
    <row r="23" spans="1:19">
      <c r="K23">
        <f>SUM(K4:K22)</f>
        <v>210.66900000000004</v>
      </c>
      <c r="L23">
        <f>SUM(L4:L22)</f>
        <v>28.3</v>
      </c>
      <c r="M23">
        <v>18.23</v>
      </c>
    </row>
    <row r="25" spans="1:19">
      <c r="D25" s="32"/>
    </row>
    <row r="26" spans="1:19">
      <c r="O26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7:I44"/>
  <sheetViews>
    <sheetView zoomScaleNormal="100" zoomScaleSheetLayoutView="100" workbookViewId="0">
      <selection activeCell="G10" sqref="G10"/>
    </sheetView>
  </sheetViews>
  <sheetFormatPr defaultColWidth="9.140625" defaultRowHeight="12.75"/>
  <cols>
    <col min="1" max="1" width="37.140625" style="99" customWidth="1"/>
    <col min="2" max="2" width="10.7109375" style="99" customWidth="1"/>
    <col min="3" max="3" width="10.85546875" style="99" customWidth="1"/>
    <col min="4" max="4" width="36.140625" style="99" customWidth="1"/>
    <col min="5" max="5" width="12.7109375" style="99" bestFit="1" customWidth="1"/>
    <col min="6" max="6" width="12.5703125" style="99" bestFit="1" customWidth="1"/>
    <col min="7" max="7" width="22.85546875" style="99" customWidth="1"/>
    <col min="8" max="16384" width="9.140625" style="99"/>
  </cols>
  <sheetData>
    <row r="7" spans="1:9">
      <c r="I7" s="100"/>
    </row>
    <row r="10" spans="1:9" ht="68.25" customHeight="1">
      <c r="A10" s="203" t="s">
        <v>140</v>
      </c>
      <c r="B10" s="204"/>
      <c r="C10" s="204"/>
      <c r="D10" s="204"/>
      <c r="E10" s="101"/>
      <c r="F10" s="101"/>
      <c r="G10" s="101"/>
      <c r="H10" s="101"/>
    </row>
    <row r="14" spans="1:9" ht="23.25">
      <c r="A14" s="205" t="s">
        <v>207</v>
      </c>
      <c r="B14" s="205"/>
      <c r="C14" s="205"/>
      <c r="D14" s="205"/>
      <c r="E14" s="102"/>
      <c r="F14" s="102"/>
      <c r="G14" s="102"/>
      <c r="H14" s="102"/>
    </row>
    <row r="16" spans="1:9" ht="15">
      <c r="B16" s="206" t="s">
        <v>206</v>
      </c>
      <c r="C16" s="206"/>
    </row>
    <row r="21" spans="1:6" ht="15">
      <c r="A21" s="103"/>
    </row>
    <row r="22" spans="1:6" ht="15">
      <c r="A22" s="104"/>
      <c r="D22" s="104"/>
    </row>
    <row r="23" spans="1:6" ht="15.75">
      <c r="A23" s="106" t="s">
        <v>133</v>
      </c>
      <c r="B23" s="136"/>
      <c r="C23" s="136"/>
      <c r="D23" s="108" t="s">
        <v>213</v>
      </c>
      <c r="F23" s="106"/>
    </row>
    <row r="24" spans="1:6" ht="47.25">
      <c r="A24" s="110" t="s">
        <v>134</v>
      </c>
      <c r="D24" s="110" t="s">
        <v>211</v>
      </c>
      <c r="F24" s="110"/>
    </row>
    <row r="27" spans="1:6" ht="15">
      <c r="A27" s="103"/>
      <c r="D27" s="103"/>
    </row>
    <row r="28" spans="1:6" ht="15.75">
      <c r="A28" s="106" t="s">
        <v>135</v>
      </c>
      <c r="D28" s="135" t="s">
        <v>201</v>
      </c>
    </row>
    <row r="29" spans="1:6" ht="47.25">
      <c r="A29" s="108" t="s">
        <v>136</v>
      </c>
      <c r="B29" s="103"/>
      <c r="C29" s="103"/>
      <c r="D29" s="110" t="s">
        <v>212</v>
      </c>
      <c r="E29" s="103"/>
    </row>
    <row r="30" spans="1:6" ht="15.75">
      <c r="A30" s="118"/>
      <c r="B30" s="105"/>
      <c r="C30" s="105"/>
      <c r="E30" s="104"/>
    </row>
    <row r="31" spans="1:6" ht="15.75" customHeight="1">
      <c r="B31" s="107"/>
      <c r="C31" s="107"/>
      <c r="E31" s="109"/>
    </row>
    <row r="32" spans="1:6" ht="15.75">
      <c r="B32" s="111"/>
      <c r="C32" s="111"/>
      <c r="E32" s="106"/>
    </row>
    <row r="33" spans="1:6" ht="15">
      <c r="B33" s="112"/>
      <c r="C33" s="113"/>
      <c r="D33" s="104"/>
      <c r="E33" s="114"/>
      <c r="F33" s="114"/>
    </row>
    <row r="34" spans="1:6" ht="15.75">
      <c r="A34" s="135" t="s">
        <v>208</v>
      </c>
      <c r="B34" s="115"/>
      <c r="C34" s="115"/>
      <c r="D34" s="106" t="s">
        <v>204</v>
      </c>
      <c r="E34" s="103"/>
      <c r="F34" s="116"/>
    </row>
    <row r="35" spans="1:6" ht="15.75">
      <c r="A35" s="106" t="s">
        <v>209</v>
      </c>
      <c r="B35" s="105"/>
      <c r="C35" s="105"/>
      <c r="D35" s="110" t="s">
        <v>205</v>
      </c>
      <c r="E35" s="104"/>
      <c r="F35" s="116"/>
    </row>
    <row r="36" spans="1:6" ht="15.75" customHeight="1">
      <c r="A36" s="110" t="s">
        <v>210</v>
      </c>
      <c r="B36" s="111"/>
      <c r="C36" s="107"/>
      <c r="E36" s="117"/>
      <c r="F36" s="116"/>
    </row>
    <row r="37" spans="1:6" ht="31.5" customHeight="1">
      <c r="B37" s="107"/>
      <c r="C37" s="107"/>
      <c r="E37" s="106"/>
      <c r="F37" s="116"/>
    </row>
    <row r="38" spans="1:6" ht="15.75">
      <c r="B38" s="111"/>
      <c r="C38" s="107"/>
      <c r="D38" s="116"/>
      <c r="E38" s="116"/>
      <c r="F38" s="116"/>
    </row>
    <row r="39" spans="1:6">
      <c r="B39" s="112"/>
      <c r="C39" s="119"/>
      <c r="D39" s="116"/>
      <c r="E39" s="116"/>
      <c r="F39" s="116"/>
    </row>
    <row r="40" spans="1:6" ht="15">
      <c r="B40" s="105"/>
      <c r="C40" s="105"/>
      <c r="E40" s="104"/>
      <c r="F40" s="116"/>
    </row>
    <row r="41" spans="1:6" ht="15.75" customHeight="1">
      <c r="B41" s="107"/>
      <c r="C41" s="107"/>
      <c r="E41" s="118"/>
      <c r="F41" s="116"/>
    </row>
    <row r="42" spans="1:6" ht="18" customHeight="1">
      <c r="B42" s="120"/>
      <c r="C42" s="120"/>
      <c r="E42" s="109"/>
      <c r="F42" s="116"/>
    </row>
    <row r="43" spans="1:6">
      <c r="B43" s="112"/>
      <c r="C43" s="112"/>
    </row>
    <row r="44" spans="1:6">
      <c r="B44" s="112"/>
      <c r="C44" s="112"/>
    </row>
  </sheetData>
  <mergeCells count="3">
    <mergeCell ref="A10:D10"/>
    <mergeCell ref="A14:D14"/>
    <mergeCell ref="B16:C16"/>
  </mergeCells>
  <pageMargins left="0.7" right="0.7" top="0.75" bottom="0.75" header="0.3" footer="0.3"/>
  <pageSetup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7"/>
  <sheetViews>
    <sheetView tabSelected="1" zoomScale="20" zoomScaleNormal="20" zoomScaleSheetLayoutView="40" workbookViewId="0">
      <selection activeCell="B21" sqref="B21"/>
    </sheetView>
  </sheetViews>
  <sheetFormatPr defaultColWidth="8.85546875" defaultRowHeight="15.75"/>
  <cols>
    <col min="1" max="1" width="23.140625" style="127" bestFit="1" customWidth="1"/>
    <col min="2" max="2" width="163" style="124" bestFit="1" customWidth="1"/>
    <col min="3" max="3" width="18.42578125" style="124" bestFit="1" customWidth="1"/>
    <col min="4" max="4" width="113.7109375" style="125" bestFit="1" customWidth="1"/>
    <col min="5" max="5" width="105" style="126" customWidth="1"/>
    <col min="6" max="6" width="108.7109375" style="126" bestFit="1" customWidth="1"/>
    <col min="7" max="7" width="93.42578125" style="126" bestFit="1" customWidth="1"/>
    <col min="8" max="8" width="78.7109375" style="126" customWidth="1"/>
    <col min="9" max="257" width="8.85546875" style="127"/>
    <col min="258" max="258" width="85.7109375" style="127" bestFit="1" customWidth="1"/>
    <col min="259" max="259" width="79.7109375" style="127" bestFit="1" customWidth="1"/>
    <col min="260" max="260" width="114.5703125" style="127" bestFit="1" customWidth="1"/>
    <col min="261" max="261" width="102.28515625" style="127" bestFit="1" customWidth="1"/>
    <col min="262" max="262" width="101.7109375" style="127" bestFit="1" customWidth="1"/>
    <col min="263" max="263" width="83.85546875" style="127" bestFit="1" customWidth="1"/>
    <col min="264" max="513" width="8.85546875" style="127"/>
    <col min="514" max="514" width="85.7109375" style="127" bestFit="1" customWidth="1"/>
    <col min="515" max="515" width="79.7109375" style="127" bestFit="1" customWidth="1"/>
    <col min="516" max="516" width="114.5703125" style="127" bestFit="1" customWidth="1"/>
    <col min="517" max="517" width="102.28515625" style="127" bestFit="1" customWidth="1"/>
    <col min="518" max="518" width="101.7109375" style="127" bestFit="1" customWidth="1"/>
    <col min="519" max="519" width="83.85546875" style="127" bestFit="1" customWidth="1"/>
    <col min="520" max="769" width="8.85546875" style="127"/>
    <col min="770" max="770" width="85.7109375" style="127" bestFit="1" customWidth="1"/>
    <col min="771" max="771" width="79.7109375" style="127" bestFit="1" customWidth="1"/>
    <col min="772" max="772" width="114.5703125" style="127" bestFit="1" customWidth="1"/>
    <col min="773" max="773" width="102.28515625" style="127" bestFit="1" customWidth="1"/>
    <col min="774" max="774" width="101.7109375" style="127" bestFit="1" customWidth="1"/>
    <col min="775" max="775" width="83.85546875" style="127" bestFit="1" customWidth="1"/>
    <col min="776" max="1025" width="8.85546875" style="127"/>
    <col min="1026" max="1026" width="85.7109375" style="127" bestFit="1" customWidth="1"/>
    <col min="1027" max="1027" width="79.7109375" style="127" bestFit="1" customWidth="1"/>
    <col min="1028" max="1028" width="114.5703125" style="127" bestFit="1" customWidth="1"/>
    <col min="1029" max="1029" width="102.28515625" style="127" bestFit="1" customWidth="1"/>
    <col min="1030" max="1030" width="101.7109375" style="127" bestFit="1" customWidth="1"/>
    <col min="1031" max="1031" width="83.85546875" style="127" bestFit="1" customWidth="1"/>
    <col min="1032" max="1281" width="8.85546875" style="127"/>
    <col min="1282" max="1282" width="85.7109375" style="127" bestFit="1" customWidth="1"/>
    <col min="1283" max="1283" width="79.7109375" style="127" bestFit="1" customWidth="1"/>
    <col min="1284" max="1284" width="114.5703125" style="127" bestFit="1" customWidth="1"/>
    <col min="1285" max="1285" width="102.28515625" style="127" bestFit="1" customWidth="1"/>
    <col min="1286" max="1286" width="101.7109375" style="127" bestFit="1" customWidth="1"/>
    <col min="1287" max="1287" width="83.85546875" style="127" bestFit="1" customWidth="1"/>
    <col min="1288" max="1537" width="8.85546875" style="127"/>
    <col min="1538" max="1538" width="85.7109375" style="127" bestFit="1" customWidth="1"/>
    <col min="1539" max="1539" width="79.7109375" style="127" bestFit="1" customWidth="1"/>
    <col min="1540" max="1540" width="114.5703125" style="127" bestFit="1" customWidth="1"/>
    <col min="1541" max="1541" width="102.28515625" style="127" bestFit="1" customWidth="1"/>
    <col min="1542" max="1542" width="101.7109375" style="127" bestFit="1" customWidth="1"/>
    <col min="1543" max="1543" width="83.85546875" style="127" bestFit="1" customWidth="1"/>
    <col min="1544" max="1793" width="8.85546875" style="127"/>
    <col min="1794" max="1794" width="85.7109375" style="127" bestFit="1" customWidth="1"/>
    <col min="1795" max="1795" width="79.7109375" style="127" bestFit="1" customWidth="1"/>
    <col min="1796" max="1796" width="114.5703125" style="127" bestFit="1" customWidth="1"/>
    <col min="1797" max="1797" width="102.28515625" style="127" bestFit="1" customWidth="1"/>
    <col min="1798" max="1798" width="101.7109375" style="127" bestFit="1" customWidth="1"/>
    <col min="1799" max="1799" width="83.85546875" style="127" bestFit="1" customWidth="1"/>
    <col min="1800" max="2049" width="8.85546875" style="127"/>
    <col min="2050" max="2050" width="85.7109375" style="127" bestFit="1" customWidth="1"/>
    <col min="2051" max="2051" width="79.7109375" style="127" bestFit="1" customWidth="1"/>
    <col min="2052" max="2052" width="114.5703125" style="127" bestFit="1" customWidth="1"/>
    <col min="2053" max="2053" width="102.28515625" style="127" bestFit="1" customWidth="1"/>
    <col min="2054" max="2054" width="101.7109375" style="127" bestFit="1" customWidth="1"/>
    <col min="2055" max="2055" width="83.85546875" style="127" bestFit="1" customWidth="1"/>
    <col min="2056" max="2305" width="8.85546875" style="127"/>
    <col min="2306" max="2306" width="85.7109375" style="127" bestFit="1" customWidth="1"/>
    <col min="2307" max="2307" width="79.7109375" style="127" bestFit="1" customWidth="1"/>
    <col min="2308" max="2308" width="114.5703125" style="127" bestFit="1" customWidth="1"/>
    <col min="2309" max="2309" width="102.28515625" style="127" bestFit="1" customWidth="1"/>
    <col min="2310" max="2310" width="101.7109375" style="127" bestFit="1" customWidth="1"/>
    <col min="2311" max="2311" width="83.85546875" style="127" bestFit="1" customWidth="1"/>
    <col min="2312" max="2561" width="8.85546875" style="127"/>
    <col min="2562" max="2562" width="85.7109375" style="127" bestFit="1" customWidth="1"/>
    <col min="2563" max="2563" width="79.7109375" style="127" bestFit="1" customWidth="1"/>
    <col min="2564" max="2564" width="114.5703125" style="127" bestFit="1" customWidth="1"/>
    <col min="2565" max="2565" width="102.28515625" style="127" bestFit="1" customWidth="1"/>
    <col min="2566" max="2566" width="101.7109375" style="127" bestFit="1" customWidth="1"/>
    <col min="2567" max="2567" width="83.85546875" style="127" bestFit="1" customWidth="1"/>
    <col min="2568" max="2817" width="8.85546875" style="127"/>
    <col min="2818" max="2818" width="85.7109375" style="127" bestFit="1" customWidth="1"/>
    <col min="2819" max="2819" width="79.7109375" style="127" bestFit="1" customWidth="1"/>
    <col min="2820" max="2820" width="114.5703125" style="127" bestFit="1" customWidth="1"/>
    <col min="2821" max="2821" width="102.28515625" style="127" bestFit="1" customWidth="1"/>
    <col min="2822" max="2822" width="101.7109375" style="127" bestFit="1" customWidth="1"/>
    <col min="2823" max="2823" width="83.85546875" style="127" bestFit="1" customWidth="1"/>
    <col min="2824" max="3073" width="8.85546875" style="127"/>
    <col min="3074" max="3074" width="85.7109375" style="127" bestFit="1" customWidth="1"/>
    <col min="3075" max="3075" width="79.7109375" style="127" bestFit="1" customWidth="1"/>
    <col min="3076" max="3076" width="114.5703125" style="127" bestFit="1" customWidth="1"/>
    <col min="3077" max="3077" width="102.28515625" style="127" bestFit="1" customWidth="1"/>
    <col min="3078" max="3078" width="101.7109375" style="127" bestFit="1" customWidth="1"/>
    <col min="3079" max="3079" width="83.85546875" style="127" bestFit="1" customWidth="1"/>
    <col min="3080" max="3329" width="8.85546875" style="127"/>
    <col min="3330" max="3330" width="85.7109375" style="127" bestFit="1" customWidth="1"/>
    <col min="3331" max="3331" width="79.7109375" style="127" bestFit="1" customWidth="1"/>
    <col min="3332" max="3332" width="114.5703125" style="127" bestFit="1" customWidth="1"/>
    <col min="3333" max="3333" width="102.28515625" style="127" bestFit="1" customWidth="1"/>
    <col min="3334" max="3334" width="101.7109375" style="127" bestFit="1" customWidth="1"/>
    <col min="3335" max="3335" width="83.85546875" style="127" bestFit="1" customWidth="1"/>
    <col min="3336" max="3585" width="8.85546875" style="127"/>
    <col min="3586" max="3586" width="85.7109375" style="127" bestFit="1" customWidth="1"/>
    <col min="3587" max="3587" width="79.7109375" style="127" bestFit="1" customWidth="1"/>
    <col min="3588" max="3588" width="114.5703125" style="127" bestFit="1" customWidth="1"/>
    <col min="3589" max="3589" width="102.28515625" style="127" bestFit="1" customWidth="1"/>
    <col min="3590" max="3590" width="101.7109375" style="127" bestFit="1" customWidth="1"/>
    <col min="3591" max="3591" width="83.85546875" style="127" bestFit="1" customWidth="1"/>
    <col min="3592" max="3841" width="8.85546875" style="127"/>
    <col min="3842" max="3842" width="85.7109375" style="127" bestFit="1" customWidth="1"/>
    <col min="3843" max="3843" width="79.7109375" style="127" bestFit="1" customWidth="1"/>
    <col min="3844" max="3844" width="114.5703125" style="127" bestFit="1" customWidth="1"/>
    <col min="3845" max="3845" width="102.28515625" style="127" bestFit="1" customWidth="1"/>
    <col min="3846" max="3846" width="101.7109375" style="127" bestFit="1" customWidth="1"/>
    <col min="3847" max="3847" width="83.85546875" style="127" bestFit="1" customWidth="1"/>
    <col min="3848" max="4097" width="8.85546875" style="127"/>
    <col min="4098" max="4098" width="85.7109375" style="127" bestFit="1" customWidth="1"/>
    <col min="4099" max="4099" width="79.7109375" style="127" bestFit="1" customWidth="1"/>
    <col min="4100" max="4100" width="114.5703125" style="127" bestFit="1" customWidth="1"/>
    <col min="4101" max="4101" width="102.28515625" style="127" bestFit="1" customWidth="1"/>
    <col min="4102" max="4102" width="101.7109375" style="127" bestFit="1" customWidth="1"/>
    <col min="4103" max="4103" width="83.85546875" style="127" bestFit="1" customWidth="1"/>
    <col min="4104" max="4353" width="8.85546875" style="127"/>
    <col min="4354" max="4354" width="85.7109375" style="127" bestFit="1" customWidth="1"/>
    <col min="4355" max="4355" width="79.7109375" style="127" bestFit="1" customWidth="1"/>
    <col min="4356" max="4356" width="114.5703125" style="127" bestFit="1" customWidth="1"/>
    <col min="4357" max="4357" width="102.28515625" style="127" bestFit="1" customWidth="1"/>
    <col min="4358" max="4358" width="101.7109375" style="127" bestFit="1" customWidth="1"/>
    <col min="4359" max="4359" width="83.85546875" style="127" bestFit="1" customWidth="1"/>
    <col min="4360" max="4609" width="8.85546875" style="127"/>
    <col min="4610" max="4610" width="85.7109375" style="127" bestFit="1" customWidth="1"/>
    <col min="4611" max="4611" width="79.7109375" style="127" bestFit="1" customWidth="1"/>
    <col min="4612" max="4612" width="114.5703125" style="127" bestFit="1" customWidth="1"/>
    <col min="4613" max="4613" width="102.28515625" style="127" bestFit="1" customWidth="1"/>
    <col min="4614" max="4614" width="101.7109375" style="127" bestFit="1" customWidth="1"/>
    <col min="4615" max="4615" width="83.85546875" style="127" bestFit="1" customWidth="1"/>
    <col min="4616" max="4865" width="8.85546875" style="127"/>
    <col min="4866" max="4866" width="85.7109375" style="127" bestFit="1" customWidth="1"/>
    <col min="4867" max="4867" width="79.7109375" style="127" bestFit="1" customWidth="1"/>
    <col min="4868" max="4868" width="114.5703125" style="127" bestFit="1" customWidth="1"/>
    <col min="4869" max="4869" width="102.28515625" style="127" bestFit="1" customWidth="1"/>
    <col min="4870" max="4870" width="101.7109375" style="127" bestFit="1" customWidth="1"/>
    <col min="4871" max="4871" width="83.85546875" style="127" bestFit="1" customWidth="1"/>
    <col min="4872" max="5121" width="8.85546875" style="127"/>
    <col min="5122" max="5122" width="85.7109375" style="127" bestFit="1" customWidth="1"/>
    <col min="5123" max="5123" width="79.7109375" style="127" bestFit="1" customWidth="1"/>
    <col min="5124" max="5124" width="114.5703125" style="127" bestFit="1" customWidth="1"/>
    <col min="5125" max="5125" width="102.28515625" style="127" bestFit="1" customWidth="1"/>
    <col min="5126" max="5126" width="101.7109375" style="127" bestFit="1" customWidth="1"/>
    <col min="5127" max="5127" width="83.85546875" style="127" bestFit="1" customWidth="1"/>
    <col min="5128" max="5377" width="8.85546875" style="127"/>
    <col min="5378" max="5378" width="85.7109375" style="127" bestFit="1" customWidth="1"/>
    <col min="5379" max="5379" width="79.7109375" style="127" bestFit="1" customWidth="1"/>
    <col min="5380" max="5380" width="114.5703125" style="127" bestFit="1" customWidth="1"/>
    <col min="5381" max="5381" width="102.28515625" style="127" bestFit="1" customWidth="1"/>
    <col min="5382" max="5382" width="101.7109375" style="127" bestFit="1" customWidth="1"/>
    <col min="5383" max="5383" width="83.85546875" style="127" bestFit="1" customWidth="1"/>
    <col min="5384" max="5633" width="8.85546875" style="127"/>
    <col min="5634" max="5634" width="85.7109375" style="127" bestFit="1" customWidth="1"/>
    <col min="5635" max="5635" width="79.7109375" style="127" bestFit="1" customWidth="1"/>
    <col min="5636" max="5636" width="114.5703125" style="127" bestFit="1" customWidth="1"/>
    <col min="5637" max="5637" width="102.28515625" style="127" bestFit="1" customWidth="1"/>
    <col min="5638" max="5638" width="101.7109375" style="127" bestFit="1" customWidth="1"/>
    <col min="5639" max="5639" width="83.85546875" style="127" bestFit="1" customWidth="1"/>
    <col min="5640" max="5889" width="8.85546875" style="127"/>
    <col min="5890" max="5890" width="85.7109375" style="127" bestFit="1" customWidth="1"/>
    <col min="5891" max="5891" width="79.7109375" style="127" bestFit="1" customWidth="1"/>
    <col min="5892" max="5892" width="114.5703125" style="127" bestFit="1" customWidth="1"/>
    <col min="5893" max="5893" width="102.28515625" style="127" bestFit="1" customWidth="1"/>
    <col min="5894" max="5894" width="101.7109375" style="127" bestFit="1" customWidth="1"/>
    <col min="5895" max="5895" width="83.85546875" style="127" bestFit="1" customWidth="1"/>
    <col min="5896" max="6145" width="8.85546875" style="127"/>
    <col min="6146" max="6146" width="85.7109375" style="127" bestFit="1" customWidth="1"/>
    <col min="6147" max="6147" width="79.7109375" style="127" bestFit="1" customWidth="1"/>
    <col min="6148" max="6148" width="114.5703125" style="127" bestFit="1" customWidth="1"/>
    <col min="6149" max="6149" width="102.28515625" style="127" bestFit="1" customWidth="1"/>
    <col min="6150" max="6150" width="101.7109375" style="127" bestFit="1" customWidth="1"/>
    <col min="6151" max="6151" width="83.85546875" style="127" bestFit="1" customWidth="1"/>
    <col min="6152" max="6401" width="8.85546875" style="127"/>
    <col min="6402" max="6402" width="85.7109375" style="127" bestFit="1" customWidth="1"/>
    <col min="6403" max="6403" width="79.7109375" style="127" bestFit="1" customWidth="1"/>
    <col min="6404" max="6404" width="114.5703125" style="127" bestFit="1" customWidth="1"/>
    <col min="6405" max="6405" width="102.28515625" style="127" bestFit="1" customWidth="1"/>
    <col min="6406" max="6406" width="101.7109375" style="127" bestFit="1" customWidth="1"/>
    <col min="6407" max="6407" width="83.85546875" style="127" bestFit="1" customWidth="1"/>
    <col min="6408" max="6657" width="8.85546875" style="127"/>
    <col min="6658" max="6658" width="85.7109375" style="127" bestFit="1" customWidth="1"/>
    <col min="6659" max="6659" width="79.7109375" style="127" bestFit="1" customWidth="1"/>
    <col min="6660" max="6660" width="114.5703125" style="127" bestFit="1" customWidth="1"/>
    <col min="6661" max="6661" width="102.28515625" style="127" bestFit="1" customWidth="1"/>
    <col min="6662" max="6662" width="101.7109375" style="127" bestFit="1" customWidth="1"/>
    <col min="6663" max="6663" width="83.85546875" style="127" bestFit="1" customWidth="1"/>
    <col min="6664" max="6913" width="8.85546875" style="127"/>
    <col min="6914" max="6914" width="85.7109375" style="127" bestFit="1" customWidth="1"/>
    <col min="6915" max="6915" width="79.7109375" style="127" bestFit="1" customWidth="1"/>
    <col min="6916" max="6916" width="114.5703125" style="127" bestFit="1" customWidth="1"/>
    <col min="6917" max="6917" width="102.28515625" style="127" bestFit="1" customWidth="1"/>
    <col min="6918" max="6918" width="101.7109375" style="127" bestFit="1" customWidth="1"/>
    <col min="6919" max="6919" width="83.85546875" style="127" bestFit="1" customWidth="1"/>
    <col min="6920" max="7169" width="8.85546875" style="127"/>
    <col min="7170" max="7170" width="85.7109375" style="127" bestFit="1" customWidth="1"/>
    <col min="7171" max="7171" width="79.7109375" style="127" bestFit="1" customWidth="1"/>
    <col min="7172" max="7172" width="114.5703125" style="127" bestFit="1" customWidth="1"/>
    <col min="7173" max="7173" width="102.28515625" style="127" bestFit="1" customWidth="1"/>
    <col min="7174" max="7174" width="101.7109375" style="127" bestFit="1" customWidth="1"/>
    <col min="7175" max="7175" width="83.85546875" style="127" bestFit="1" customWidth="1"/>
    <col min="7176" max="7425" width="8.85546875" style="127"/>
    <col min="7426" max="7426" width="85.7109375" style="127" bestFit="1" customWidth="1"/>
    <col min="7427" max="7427" width="79.7109375" style="127" bestFit="1" customWidth="1"/>
    <col min="7428" max="7428" width="114.5703125" style="127" bestFit="1" customWidth="1"/>
    <col min="7429" max="7429" width="102.28515625" style="127" bestFit="1" customWidth="1"/>
    <col min="7430" max="7430" width="101.7109375" style="127" bestFit="1" customWidth="1"/>
    <col min="7431" max="7431" width="83.85546875" style="127" bestFit="1" customWidth="1"/>
    <col min="7432" max="7681" width="8.85546875" style="127"/>
    <col min="7682" max="7682" width="85.7109375" style="127" bestFit="1" customWidth="1"/>
    <col min="7683" max="7683" width="79.7109375" style="127" bestFit="1" customWidth="1"/>
    <col min="7684" max="7684" width="114.5703125" style="127" bestFit="1" customWidth="1"/>
    <col min="7685" max="7685" width="102.28515625" style="127" bestFit="1" customWidth="1"/>
    <col min="7686" max="7686" width="101.7109375" style="127" bestFit="1" customWidth="1"/>
    <col min="7687" max="7687" width="83.85546875" style="127" bestFit="1" customWidth="1"/>
    <col min="7688" max="7937" width="8.85546875" style="127"/>
    <col min="7938" max="7938" width="85.7109375" style="127" bestFit="1" customWidth="1"/>
    <col min="7939" max="7939" width="79.7109375" style="127" bestFit="1" customWidth="1"/>
    <col min="7940" max="7940" width="114.5703125" style="127" bestFit="1" customWidth="1"/>
    <col min="7941" max="7941" width="102.28515625" style="127" bestFit="1" customWidth="1"/>
    <col min="7942" max="7942" width="101.7109375" style="127" bestFit="1" customWidth="1"/>
    <col min="7943" max="7943" width="83.85546875" style="127" bestFit="1" customWidth="1"/>
    <col min="7944" max="8193" width="8.85546875" style="127"/>
    <col min="8194" max="8194" width="85.7109375" style="127" bestFit="1" customWidth="1"/>
    <col min="8195" max="8195" width="79.7109375" style="127" bestFit="1" customWidth="1"/>
    <col min="8196" max="8196" width="114.5703125" style="127" bestFit="1" customWidth="1"/>
    <col min="8197" max="8197" width="102.28515625" style="127" bestFit="1" customWidth="1"/>
    <col min="8198" max="8198" width="101.7109375" style="127" bestFit="1" customWidth="1"/>
    <col min="8199" max="8199" width="83.85546875" style="127" bestFit="1" customWidth="1"/>
    <col min="8200" max="8449" width="8.85546875" style="127"/>
    <col min="8450" max="8450" width="85.7109375" style="127" bestFit="1" customWidth="1"/>
    <col min="8451" max="8451" width="79.7109375" style="127" bestFit="1" customWidth="1"/>
    <col min="8452" max="8452" width="114.5703125" style="127" bestFit="1" customWidth="1"/>
    <col min="8453" max="8453" width="102.28515625" style="127" bestFit="1" customWidth="1"/>
    <col min="8454" max="8454" width="101.7109375" style="127" bestFit="1" customWidth="1"/>
    <col min="8455" max="8455" width="83.85546875" style="127" bestFit="1" customWidth="1"/>
    <col min="8456" max="8705" width="8.85546875" style="127"/>
    <col min="8706" max="8706" width="85.7109375" style="127" bestFit="1" customWidth="1"/>
    <col min="8707" max="8707" width="79.7109375" style="127" bestFit="1" customWidth="1"/>
    <col min="8708" max="8708" width="114.5703125" style="127" bestFit="1" customWidth="1"/>
    <col min="8709" max="8709" width="102.28515625" style="127" bestFit="1" customWidth="1"/>
    <col min="8710" max="8710" width="101.7109375" style="127" bestFit="1" customWidth="1"/>
    <col min="8711" max="8711" width="83.85546875" style="127" bestFit="1" customWidth="1"/>
    <col min="8712" max="8961" width="8.85546875" style="127"/>
    <col min="8962" max="8962" width="85.7109375" style="127" bestFit="1" customWidth="1"/>
    <col min="8963" max="8963" width="79.7109375" style="127" bestFit="1" customWidth="1"/>
    <col min="8964" max="8964" width="114.5703125" style="127" bestFit="1" customWidth="1"/>
    <col min="8965" max="8965" width="102.28515625" style="127" bestFit="1" customWidth="1"/>
    <col min="8966" max="8966" width="101.7109375" style="127" bestFit="1" customWidth="1"/>
    <col min="8967" max="8967" width="83.85546875" style="127" bestFit="1" customWidth="1"/>
    <col min="8968" max="9217" width="8.85546875" style="127"/>
    <col min="9218" max="9218" width="85.7109375" style="127" bestFit="1" customWidth="1"/>
    <col min="9219" max="9219" width="79.7109375" style="127" bestFit="1" customWidth="1"/>
    <col min="9220" max="9220" width="114.5703125" style="127" bestFit="1" customWidth="1"/>
    <col min="9221" max="9221" width="102.28515625" style="127" bestFit="1" customWidth="1"/>
    <col min="9222" max="9222" width="101.7109375" style="127" bestFit="1" customWidth="1"/>
    <col min="9223" max="9223" width="83.85546875" style="127" bestFit="1" customWidth="1"/>
    <col min="9224" max="9473" width="8.85546875" style="127"/>
    <col min="9474" max="9474" width="85.7109375" style="127" bestFit="1" customWidth="1"/>
    <col min="9475" max="9475" width="79.7109375" style="127" bestFit="1" customWidth="1"/>
    <col min="9476" max="9476" width="114.5703125" style="127" bestFit="1" customWidth="1"/>
    <col min="9477" max="9477" width="102.28515625" style="127" bestFit="1" customWidth="1"/>
    <col min="9478" max="9478" width="101.7109375" style="127" bestFit="1" customWidth="1"/>
    <col min="9479" max="9479" width="83.85546875" style="127" bestFit="1" customWidth="1"/>
    <col min="9480" max="9729" width="8.85546875" style="127"/>
    <col min="9730" max="9730" width="85.7109375" style="127" bestFit="1" customWidth="1"/>
    <col min="9731" max="9731" width="79.7109375" style="127" bestFit="1" customWidth="1"/>
    <col min="9732" max="9732" width="114.5703125" style="127" bestFit="1" customWidth="1"/>
    <col min="9733" max="9733" width="102.28515625" style="127" bestFit="1" customWidth="1"/>
    <col min="9734" max="9734" width="101.7109375" style="127" bestFit="1" customWidth="1"/>
    <col min="9735" max="9735" width="83.85546875" style="127" bestFit="1" customWidth="1"/>
    <col min="9736" max="9985" width="8.85546875" style="127"/>
    <col min="9986" max="9986" width="85.7109375" style="127" bestFit="1" customWidth="1"/>
    <col min="9987" max="9987" width="79.7109375" style="127" bestFit="1" customWidth="1"/>
    <col min="9988" max="9988" width="114.5703125" style="127" bestFit="1" customWidth="1"/>
    <col min="9989" max="9989" width="102.28515625" style="127" bestFit="1" customWidth="1"/>
    <col min="9990" max="9990" width="101.7109375" style="127" bestFit="1" customWidth="1"/>
    <col min="9991" max="9991" width="83.85546875" style="127" bestFit="1" customWidth="1"/>
    <col min="9992" max="10241" width="8.85546875" style="127"/>
    <col min="10242" max="10242" width="85.7109375" style="127" bestFit="1" customWidth="1"/>
    <col min="10243" max="10243" width="79.7109375" style="127" bestFit="1" customWidth="1"/>
    <col min="10244" max="10244" width="114.5703125" style="127" bestFit="1" customWidth="1"/>
    <col min="10245" max="10245" width="102.28515625" style="127" bestFit="1" customWidth="1"/>
    <col min="10246" max="10246" width="101.7109375" style="127" bestFit="1" customWidth="1"/>
    <col min="10247" max="10247" width="83.85546875" style="127" bestFit="1" customWidth="1"/>
    <col min="10248" max="10497" width="8.85546875" style="127"/>
    <col min="10498" max="10498" width="85.7109375" style="127" bestFit="1" customWidth="1"/>
    <col min="10499" max="10499" width="79.7109375" style="127" bestFit="1" customWidth="1"/>
    <col min="10500" max="10500" width="114.5703125" style="127" bestFit="1" customWidth="1"/>
    <col min="10501" max="10501" width="102.28515625" style="127" bestFit="1" customWidth="1"/>
    <col min="10502" max="10502" width="101.7109375" style="127" bestFit="1" customWidth="1"/>
    <col min="10503" max="10503" width="83.85546875" style="127" bestFit="1" customWidth="1"/>
    <col min="10504" max="10753" width="8.85546875" style="127"/>
    <col min="10754" max="10754" width="85.7109375" style="127" bestFit="1" customWidth="1"/>
    <col min="10755" max="10755" width="79.7109375" style="127" bestFit="1" customWidth="1"/>
    <col min="10756" max="10756" width="114.5703125" style="127" bestFit="1" customWidth="1"/>
    <col min="10757" max="10757" width="102.28515625" style="127" bestFit="1" customWidth="1"/>
    <col min="10758" max="10758" width="101.7109375" style="127" bestFit="1" customWidth="1"/>
    <col min="10759" max="10759" width="83.85546875" style="127" bestFit="1" customWidth="1"/>
    <col min="10760" max="11009" width="8.85546875" style="127"/>
    <col min="11010" max="11010" width="85.7109375" style="127" bestFit="1" customWidth="1"/>
    <col min="11011" max="11011" width="79.7109375" style="127" bestFit="1" customWidth="1"/>
    <col min="11012" max="11012" width="114.5703125" style="127" bestFit="1" customWidth="1"/>
    <col min="11013" max="11013" width="102.28515625" style="127" bestFit="1" customWidth="1"/>
    <col min="11014" max="11014" width="101.7109375" style="127" bestFit="1" customWidth="1"/>
    <col min="11015" max="11015" width="83.85546875" style="127" bestFit="1" customWidth="1"/>
    <col min="11016" max="11265" width="8.85546875" style="127"/>
    <col min="11266" max="11266" width="85.7109375" style="127" bestFit="1" customWidth="1"/>
    <col min="11267" max="11267" width="79.7109375" style="127" bestFit="1" customWidth="1"/>
    <col min="11268" max="11268" width="114.5703125" style="127" bestFit="1" customWidth="1"/>
    <col min="11269" max="11269" width="102.28515625" style="127" bestFit="1" customWidth="1"/>
    <col min="11270" max="11270" width="101.7109375" style="127" bestFit="1" customWidth="1"/>
    <col min="11271" max="11271" width="83.85546875" style="127" bestFit="1" customWidth="1"/>
    <col min="11272" max="11521" width="8.85546875" style="127"/>
    <col min="11522" max="11522" width="85.7109375" style="127" bestFit="1" customWidth="1"/>
    <col min="11523" max="11523" width="79.7109375" style="127" bestFit="1" customWidth="1"/>
    <col min="11524" max="11524" width="114.5703125" style="127" bestFit="1" customWidth="1"/>
    <col min="11525" max="11525" width="102.28515625" style="127" bestFit="1" customWidth="1"/>
    <col min="11526" max="11526" width="101.7109375" style="127" bestFit="1" customWidth="1"/>
    <col min="11527" max="11527" width="83.85546875" style="127" bestFit="1" customWidth="1"/>
    <col min="11528" max="11777" width="8.85546875" style="127"/>
    <col min="11778" max="11778" width="85.7109375" style="127" bestFit="1" customWidth="1"/>
    <col min="11779" max="11779" width="79.7109375" style="127" bestFit="1" customWidth="1"/>
    <col min="11780" max="11780" width="114.5703125" style="127" bestFit="1" customWidth="1"/>
    <col min="11781" max="11781" width="102.28515625" style="127" bestFit="1" customWidth="1"/>
    <col min="11782" max="11782" width="101.7109375" style="127" bestFit="1" customWidth="1"/>
    <col min="11783" max="11783" width="83.85546875" style="127" bestFit="1" customWidth="1"/>
    <col min="11784" max="12033" width="8.85546875" style="127"/>
    <col min="12034" max="12034" width="85.7109375" style="127" bestFit="1" customWidth="1"/>
    <col min="12035" max="12035" width="79.7109375" style="127" bestFit="1" customWidth="1"/>
    <col min="12036" max="12036" width="114.5703125" style="127" bestFit="1" customWidth="1"/>
    <col min="12037" max="12037" width="102.28515625" style="127" bestFit="1" customWidth="1"/>
    <col min="12038" max="12038" width="101.7109375" style="127" bestFit="1" customWidth="1"/>
    <col min="12039" max="12039" width="83.85546875" style="127" bestFit="1" customWidth="1"/>
    <col min="12040" max="12289" width="8.85546875" style="127"/>
    <col min="12290" max="12290" width="85.7109375" style="127" bestFit="1" customWidth="1"/>
    <col min="12291" max="12291" width="79.7109375" style="127" bestFit="1" customWidth="1"/>
    <col min="12292" max="12292" width="114.5703125" style="127" bestFit="1" customWidth="1"/>
    <col min="12293" max="12293" width="102.28515625" style="127" bestFit="1" customWidth="1"/>
    <col min="12294" max="12294" width="101.7109375" style="127" bestFit="1" customWidth="1"/>
    <col min="12295" max="12295" width="83.85546875" style="127" bestFit="1" customWidth="1"/>
    <col min="12296" max="12545" width="8.85546875" style="127"/>
    <col min="12546" max="12546" width="85.7109375" style="127" bestFit="1" customWidth="1"/>
    <col min="12547" max="12547" width="79.7109375" style="127" bestFit="1" customWidth="1"/>
    <col min="12548" max="12548" width="114.5703125" style="127" bestFit="1" customWidth="1"/>
    <col min="12549" max="12549" width="102.28515625" style="127" bestFit="1" customWidth="1"/>
    <col min="12550" max="12550" width="101.7109375" style="127" bestFit="1" customWidth="1"/>
    <col min="12551" max="12551" width="83.85546875" style="127" bestFit="1" customWidth="1"/>
    <col min="12552" max="12801" width="8.85546875" style="127"/>
    <col min="12802" max="12802" width="85.7109375" style="127" bestFit="1" customWidth="1"/>
    <col min="12803" max="12803" width="79.7109375" style="127" bestFit="1" customWidth="1"/>
    <col min="12804" max="12804" width="114.5703125" style="127" bestFit="1" customWidth="1"/>
    <col min="12805" max="12805" width="102.28515625" style="127" bestFit="1" customWidth="1"/>
    <col min="12806" max="12806" width="101.7109375" style="127" bestFit="1" customWidth="1"/>
    <col min="12807" max="12807" width="83.85546875" style="127" bestFit="1" customWidth="1"/>
    <col min="12808" max="13057" width="8.85546875" style="127"/>
    <col min="13058" max="13058" width="85.7109375" style="127" bestFit="1" customWidth="1"/>
    <col min="13059" max="13059" width="79.7109375" style="127" bestFit="1" customWidth="1"/>
    <col min="13060" max="13060" width="114.5703125" style="127" bestFit="1" customWidth="1"/>
    <col min="13061" max="13061" width="102.28515625" style="127" bestFit="1" customWidth="1"/>
    <col min="13062" max="13062" width="101.7109375" style="127" bestFit="1" customWidth="1"/>
    <col min="13063" max="13063" width="83.85546875" style="127" bestFit="1" customWidth="1"/>
    <col min="13064" max="13313" width="8.85546875" style="127"/>
    <col min="13314" max="13314" width="85.7109375" style="127" bestFit="1" customWidth="1"/>
    <col min="13315" max="13315" width="79.7109375" style="127" bestFit="1" customWidth="1"/>
    <col min="13316" max="13316" width="114.5703125" style="127" bestFit="1" customWidth="1"/>
    <col min="13317" max="13317" width="102.28515625" style="127" bestFit="1" customWidth="1"/>
    <col min="13318" max="13318" width="101.7109375" style="127" bestFit="1" customWidth="1"/>
    <col min="13319" max="13319" width="83.85546875" style="127" bestFit="1" customWidth="1"/>
    <col min="13320" max="13569" width="8.85546875" style="127"/>
    <col min="13570" max="13570" width="85.7109375" style="127" bestFit="1" customWidth="1"/>
    <col min="13571" max="13571" width="79.7109375" style="127" bestFit="1" customWidth="1"/>
    <col min="13572" max="13572" width="114.5703125" style="127" bestFit="1" customWidth="1"/>
    <col min="13573" max="13573" width="102.28515625" style="127" bestFit="1" customWidth="1"/>
    <col min="13574" max="13574" width="101.7109375" style="127" bestFit="1" customWidth="1"/>
    <col min="13575" max="13575" width="83.85546875" style="127" bestFit="1" customWidth="1"/>
    <col min="13576" max="13825" width="8.85546875" style="127"/>
    <col min="13826" max="13826" width="85.7109375" style="127" bestFit="1" customWidth="1"/>
    <col min="13827" max="13827" width="79.7109375" style="127" bestFit="1" customWidth="1"/>
    <col min="13828" max="13828" width="114.5703125" style="127" bestFit="1" customWidth="1"/>
    <col min="13829" max="13829" width="102.28515625" style="127" bestFit="1" customWidth="1"/>
    <col min="13830" max="13830" width="101.7109375" style="127" bestFit="1" customWidth="1"/>
    <col min="13831" max="13831" width="83.85546875" style="127" bestFit="1" customWidth="1"/>
    <col min="13832" max="14081" width="8.85546875" style="127"/>
    <col min="14082" max="14082" width="85.7109375" style="127" bestFit="1" customWidth="1"/>
    <col min="14083" max="14083" width="79.7109375" style="127" bestFit="1" customWidth="1"/>
    <col min="14084" max="14084" width="114.5703125" style="127" bestFit="1" customWidth="1"/>
    <col min="14085" max="14085" width="102.28515625" style="127" bestFit="1" customWidth="1"/>
    <col min="14086" max="14086" width="101.7109375" style="127" bestFit="1" customWidth="1"/>
    <col min="14087" max="14087" width="83.85546875" style="127" bestFit="1" customWidth="1"/>
    <col min="14088" max="14337" width="8.85546875" style="127"/>
    <col min="14338" max="14338" width="85.7109375" style="127" bestFit="1" customWidth="1"/>
    <col min="14339" max="14339" width="79.7109375" style="127" bestFit="1" customWidth="1"/>
    <col min="14340" max="14340" width="114.5703125" style="127" bestFit="1" customWidth="1"/>
    <col min="14341" max="14341" width="102.28515625" style="127" bestFit="1" customWidth="1"/>
    <col min="14342" max="14342" width="101.7109375" style="127" bestFit="1" customWidth="1"/>
    <col min="14343" max="14343" width="83.85546875" style="127" bestFit="1" customWidth="1"/>
    <col min="14344" max="14593" width="8.85546875" style="127"/>
    <col min="14594" max="14594" width="85.7109375" style="127" bestFit="1" customWidth="1"/>
    <col min="14595" max="14595" width="79.7109375" style="127" bestFit="1" customWidth="1"/>
    <col min="14596" max="14596" width="114.5703125" style="127" bestFit="1" customWidth="1"/>
    <col min="14597" max="14597" width="102.28515625" style="127" bestFit="1" customWidth="1"/>
    <col min="14598" max="14598" width="101.7109375" style="127" bestFit="1" customWidth="1"/>
    <col min="14599" max="14599" width="83.85546875" style="127" bestFit="1" customWidth="1"/>
    <col min="14600" max="14849" width="8.85546875" style="127"/>
    <col min="14850" max="14850" width="85.7109375" style="127" bestFit="1" customWidth="1"/>
    <col min="14851" max="14851" width="79.7109375" style="127" bestFit="1" customWidth="1"/>
    <col min="14852" max="14852" width="114.5703125" style="127" bestFit="1" customWidth="1"/>
    <col min="14853" max="14853" width="102.28515625" style="127" bestFit="1" customWidth="1"/>
    <col min="14854" max="14854" width="101.7109375" style="127" bestFit="1" customWidth="1"/>
    <col min="14855" max="14855" width="83.85546875" style="127" bestFit="1" customWidth="1"/>
    <col min="14856" max="15105" width="8.85546875" style="127"/>
    <col min="15106" max="15106" width="85.7109375" style="127" bestFit="1" customWidth="1"/>
    <col min="15107" max="15107" width="79.7109375" style="127" bestFit="1" customWidth="1"/>
    <col min="15108" max="15108" width="114.5703125" style="127" bestFit="1" customWidth="1"/>
    <col min="15109" max="15109" width="102.28515625" style="127" bestFit="1" customWidth="1"/>
    <col min="15110" max="15110" width="101.7109375" style="127" bestFit="1" customWidth="1"/>
    <col min="15111" max="15111" width="83.85546875" style="127" bestFit="1" customWidth="1"/>
    <col min="15112" max="15361" width="8.85546875" style="127"/>
    <col min="15362" max="15362" width="85.7109375" style="127" bestFit="1" customWidth="1"/>
    <col min="15363" max="15363" width="79.7109375" style="127" bestFit="1" customWidth="1"/>
    <col min="15364" max="15364" width="114.5703125" style="127" bestFit="1" customWidth="1"/>
    <col min="15365" max="15365" width="102.28515625" style="127" bestFit="1" customWidth="1"/>
    <col min="15366" max="15366" width="101.7109375" style="127" bestFit="1" customWidth="1"/>
    <col min="15367" max="15367" width="83.85546875" style="127" bestFit="1" customWidth="1"/>
    <col min="15368" max="15617" width="8.85546875" style="127"/>
    <col min="15618" max="15618" width="85.7109375" style="127" bestFit="1" customWidth="1"/>
    <col min="15619" max="15619" width="79.7109375" style="127" bestFit="1" customWidth="1"/>
    <col min="15620" max="15620" width="114.5703125" style="127" bestFit="1" customWidth="1"/>
    <col min="15621" max="15621" width="102.28515625" style="127" bestFit="1" customWidth="1"/>
    <col min="15622" max="15622" width="101.7109375" style="127" bestFit="1" customWidth="1"/>
    <col min="15623" max="15623" width="83.85546875" style="127" bestFit="1" customWidth="1"/>
    <col min="15624" max="15873" width="8.85546875" style="127"/>
    <col min="15874" max="15874" width="85.7109375" style="127" bestFit="1" customWidth="1"/>
    <col min="15875" max="15875" width="79.7109375" style="127" bestFit="1" customWidth="1"/>
    <col min="15876" max="15876" width="114.5703125" style="127" bestFit="1" customWidth="1"/>
    <col min="15877" max="15877" width="102.28515625" style="127" bestFit="1" customWidth="1"/>
    <col min="15878" max="15878" width="101.7109375" style="127" bestFit="1" customWidth="1"/>
    <col min="15879" max="15879" width="83.85546875" style="127" bestFit="1" customWidth="1"/>
    <col min="15880" max="16129" width="8.85546875" style="127"/>
    <col min="16130" max="16130" width="85.7109375" style="127" bestFit="1" customWidth="1"/>
    <col min="16131" max="16131" width="79.7109375" style="127" bestFit="1" customWidth="1"/>
    <col min="16132" max="16132" width="114.5703125" style="127" bestFit="1" customWidth="1"/>
    <col min="16133" max="16133" width="102.28515625" style="127" bestFit="1" customWidth="1"/>
    <col min="16134" max="16134" width="101.7109375" style="127" bestFit="1" customWidth="1"/>
    <col min="16135" max="16135" width="83.85546875" style="127" bestFit="1" customWidth="1"/>
    <col min="16136" max="16384" width="8.85546875" style="127"/>
  </cols>
  <sheetData>
    <row r="1" spans="1:8" ht="69.75" customHeight="1" thickBot="1">
      <c r="A1" s="233" t="s">
        <v>202</v>
      </c>
      <c r="B1" s="233"/>
      <c r="C1" s="233"/>
      <c r="D1" s="233"/>
      <c r="E1" s="233"/>
      <c r="F1" s="233"/>
      <c r="G1" s="233"/>
      <c r="H1" s="233"/>
    </row>
    <row r="2" spans="1:8" s="131" customFormat="1" ht="35.25" customHeight="1" thickBot="1">
      <c r="A2" s="133" t="s">
        <v>125</v>
      </c>
      <c r="B2" s="128" t="s">
        <v>141</v>
      </c>
      <c r="C2" s="132" t="s">
        <v>126</v>
      </c>
      <c r="D2" s="129" t="s">
        <v>142</v>
      </c>
      <c r="E2" s="129" t="s">
        <v>127</v>
      </c>
      <c r="F2" s="129" t="s">
        <v>143</v>
      </c>
      <c r="G2" s="129" t="s">
        <v>143</v>
      </c>
      <c r="H2" s="130" t="s">
        <v>224</v>
      </c>
    </row>
    <row r="3" spans="1:8" s="123" customFormat="1" ht="405">
      <c r="A3" s="235" t="s">
        <v>128</v>
      </c>
      <c r="B3" s="137" t="s">
        <v>144</v>
      </c>
      <c r="C3" s="138" t="s">
        <v>200</v>
      </c>
      <c r="D3" s="139" t="s">
        <v>145</v>
      </c>
      <c r="E3" s="140" t="s">
        <v>215</v>
      </c>
      <c r="F3" s="140" t="s">
        <v>216</v>
      </c>
      <c r="G3" s="140" t="s">
        <v>217</v>
      </c>
      <c r="H3" s="141"/>
    </row>
    <row r="4" spans="1:8" s="123" customFormat="1" ht="409.5" customHeight="1">
      <c r="A4" s="235"/>
      <c r="B4" s="221" t="s">
        <v>146</v>
      </c>
      <c r="C4" s="217" t="s">
        <v>200</v>
      </c>
      <c r="D4" s="215" t="s">
        <v>147</v>
      </c>
      <c r="E4" s="213" t="s">
        <v>199</v>
      </c>
      <c r="F4" s="211" t="s">
        <v>227</v>
      </c>
      <c r="G4" s="219" t="s">
        <v>218</v>
      </c>
      <c r="H4" s="231"/>
    </row>
    <row r="5" spans="1:8" s="123" customFormat="1" ht="408.75" customHeight="1">
      <c r="A5" s="235"/>
      <c r="B5" s="222"/>
      <c r="C5" s="218"/>
      <c r="D5" s="216"/>
      <c r="E5" s="214"/>
      <c r="F5" s="212"/>
      <c r="G5" s="220"/>
      <c r="H5" s="232"/>
    </row>
    <row r="6" spans="1:8" s="89" customFormat="1" ht="408.75" customHeight="1">
      <c r="A6" s="235"/>
      <c r="B6" s="142" t="s">
        <v>162</v>
      </c>
      <c r="C6" s="138" t="s">
        <v>200</v>
      </c>
      <c r="D6" s="144" t="s">
        <v>145</v>
      </c>
      <c r="E6" s="145" t="s">
        <v>215</v>
      </c>
      <c r="F6" s="145" t="s">
        <v>216</v>
      </c>
      <c r="G6" s="145" t="s">
        <v>217</v>
      </c>
      <c r="H6" s="146"/>
    </row>
    <row r="7" spans="1:8" s="89" customFormat="1" ht="408.75" customHeight="1">
      <c r="A7" s="235"/>
      <c r="B7" s="221" t="s">
        <v>161</v>
      </c>
      <c r="C7" s="217" t="s">
        <v>200</v>
      </c>
      <c r="D7" s="223" t="s">
        <v>145</v>
      </c>
      <c r="E7" s="225" t="s">
        <v>215</v>
      </c>
      <c r="F7" s="227" t="s">
        <v>214</v>
      </c>
      <c r="G7" s="225" t="s">
        <v>217</v>
      </c>
      <c r="H7" s="229"/>
    </row>
    <row r="8" spans="1:8" s="89" customFormat="1" ht="407.25" customHeight="1">
      <c r="A8" s="235"/>
      <c r="B8" s="222"/>
      <c r="C8" s="218"/>
      <c r="D8" s="224"/>
      <c r="E8" s="226"/>
      <c r="F8" s="228"/>
      <c r="G8" s="226"/>
      <c r="H8" s="230"/>
    </row>
    <row r="9" spans="1:8" s="123" customFormat="1" ht="67.5">
      <c r="A9" s="234" t="s">
        <v>130</v>
      </c>
      <c r="B9" s="137" t="s">
        <v>148</v>
      </c>
      <c r="C9" s="138" t="s">
        <v>200</v>
      </c>
      <c r="D9" s="181" t="s">
        <v>149</v>
      </c>
      <c r="E9" s="182" t="s">
        <v>150</v>
      </c>
      <c r="F9" s="183"/>
      <c r="G9" s="183"/>
      <c r="H9" s="184"/>
    </row>
    <row r="10" spans="1:8" s="123" customFormat="1" ht="101.25">
      <c r="A10" s="234"/>
      <c r="B10" s="149" t="s">
        <v>151</v>
      </c>
      <c r="C10" s="138" t="s">
        <v>200</v>
      </c>
      <c r="D10" s="150" t="s">
        <v>152</v>
      </c>
      <c r="E10" s="143" t="s">
        <v>219</v>
      </c>
      <c r="F10" s="147"/>
      <c r="G10" s="147"/>
      <c r="H10" s="148"/>
    </row>
    <row r="11" spans="1:8" s="123" customFormat="1" ht="67.5">
      <c r="A11" s="234"/>
      <c r="B11" s="142" t="s">
        <v>192</v>
      </c>
      <c r="C11" s="138" t="s">
        <v>200</v>
      </c>
      <c r="D11" s="151" t="s">
        <v>153</v>
      </c>
      <c r="E11" s="152" t="s">
        <v>193</v>
      </c>
      <c r="F11" s="147"/>
      <c r="G11" s="147"/>
      <c r="H11" s="148"/>
    </row>
    <row r="12" spans="1:8" s="123" customFormat="1" ht="135">
      <c r="A12" s="234"/>
      <c r="B12" s="142" t="s">
        <v>154</v>
      </c>
      <c r="C12" s="138" t="s">
        <v>200</v>
      </c>
      <c r="D12" s="150" t="s">
        <v>155</v>
      </c>
      <c r="E12" s="143" t="s">
        <v>220</v>
      </c>
      <c r="F12" s="147"/>
      <c r="G12" s="147"/>
      <c r="H12" s="148"/>
    </row>
    <row r="13" spans="1:8" s="89" customFormat="1" ht="135">
      <c r="A13" s="234"/>
      <c r="B13" s="142" t="s">
        <v>160</v>
      </c>
      <c r="C13" s="138" t="s">
        <v>200</v>
      </c>
      <c r="D13" s="153" t="s">
        <v>153</v>
      </c>
      <c r="E13" s="145" t="s">
        <v>221</v>
      </c>
      <c r="F13" s="154"/>
      <c r="G13" s="154"/>
      <c r="H13" s="155"/>
    </row>
    <row r="14" spans="1:8" s="89" customFormat="1" ht="135" customHeight="1">
      <c r="A14" s="207" t="s">
        <v>163</v>
      </c>
      <c r="B14" s="159" t="s">
        <v>156</v>
      </c>
      <c r="C14" s="138" t="s">
        <v>200</v>
      </c>
      <c r="D14" s="153" t="s">
        <v>157</v>
      </c>
      <c r="E14" s="156" t="s">
        <v>222</v>
      </c>
      <c r="F14" s="154"/>
      <c r="G14" s="154"/>
      <c r="H14" s="209" t="s">
        <v>225</v>
      </c>
    </row>
    <row r="15" spans="1:8" s="89" customFormat="1" ht="135" customHeight="1">
      <c r="A15" s="208"/>
      <c r="B15" s="142" t="s">
        <v>158</v>
      </c>
      <c r="C15" s="138" t="s">
        <v>200</v>
      </c>
      <c r="D15" s="157" t="s">
        <v>159</v>
      </c>
      <c r="E15" s="158" t="s">
        <v>223</v>
      </c>
      <c r="F15" s="154"/>
      <c r="G15" s="154"/>
      <c r="H15" s="210"/>
    </row>
    <row r="16" spans="1:8">
      <c r="A16" s="134"/>
    </row>
    <row r="17" spans="3:3" ht="45">
      <c r="C17" s="185" t="s">
        <v>226</v>
      </c>
    </row>
  </sheetData>
  <mergeCells count="19">
    <mergeCell ref="A1:H1"/>
    <mergeCell ref="A9:A13"/>
    <mergeCell ref="A3:A8"/>
    <mergeCell ref="A14:A15"/>
    <mergeCell ref="H14:H15"/>
    <mergeCell ref="F4:F5"/>
    <mergeCell ref="E4:E5"/>
    <mergeCell ref="D4:D5"/>
    <mergeCell ref="C4:C5"/>
    <mergeCell ref="G4:G5"/>
    <mergeCell ref="B4:B5"/>
    <mergeCell ref="B7:B8"/>
    <mergeCell ref="D7:D8"/>
    <mergeCell ref="C7:C8"/>
    <mergeCell ref="E7:E8"/>
    <mergeCell ref="F7:F8"/>
    <mergeCell ref="G7:G8"/>
    <mergeCell ref="H7:H8"/>
    <mergeCell ref="H4:H5"/>
  </mergeCells>
  <pageMargins left="0.7" right="0.7" top="0.75" bottom="0.75" header="0.3" footer="0.3"/>
  <pageSetup scale="1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showGridLines="0" view="pageBreakPreview" zoomScale="60" zoomScaleNormal="50" workbookViewId="0">
      <selection sqref="A1:H8"/>
    </sheetView>
  </sheetViews>
  <sheetFormatPr defaultColWidth="11.42578125" defaultRowHeight="15"/>
  <cols>
    <col min="1" max="1" width="26.5703125" customWidth="1"/>
    <col min="2" max="2" width="42" bestFit="1" customWidth="1"/>
    <col min="3" max="3" width="20.5703125" bestFit="1" customWidth="1"/>
    <col min="4" max="4" width="85.5703125" bestFit="1" customWidth="1"/>
    <col min="5" max="5" width="255.7109375" bestFit="1" customWidth="1"/>
    <col min="6" max="8" width="39.7109375" bestFit="1" customWidth="1"/>
  </cols>
  <sheetData>
    <row r="1" spans="1:8" s="127" customFormat="1" ht="69.75" customHeight="1" thickBot="1">
      <c r="A1" s="233" t="s">
        <v>203</v>
      </c>
      <c r="B1" s="233"/>
      <c r="C1" s="233"/>
      <c r="D1" s="233"/>
      <c r="E1" s="233"/>
      <c r="F1" s="233"/>
      <c r="G1" s="233"/>
      <c r="H1" s="233"/>
    </row>
    <row r="2" spans="1:8" s="165" customFormat="1" ht="35.25" customHeight="1" thickBot="1">
      <c r="A2" s="160" t="s">
        <v>125</v>
      </c>
      <c r="B2" s="161" t="s">
        <v>141</v>
      </c>
      <c r="C2" s="162" t="s">
        <v>126</v>
      </c>
      <c r="D2" s="163" t="s">
        <v>142</v>
      </c>
      <c r="E2" s="163" t="s">
        <v>127</v>
      </c>
      <c r="F2" s="163" t="s">
        <v>143</v>
      </c>
      <c r="G2" s="163" t="s">
        <v>143</v>
      </c>
      <c r="H2" s="164" t="s">
        <v>143</v>
      </c>
    </row>
    <row r="3" spans="1:8" s="170" customFormat="1" ht="138.75" customHeight="1">
      <c r="A3" s="236" t="s">
        <v>164</v>
      </c>
      <c r="B3" s="166" t="s">
        <v>166</v>
      </c>
      <c r="C3" s="167" t="s">
        <v>200</v>
      </c>
      <c r="D3" s="166" t="s">
        <v>169</v>
      </c>
      <c r="E3" s="168" t="s">
        <v>165</v>
      </c>
      <c r="F3" s="169"/>
      <c r="G3" s="169"/>
      <c r="H3" s="169"/>
    </row>
    <row r="4" spans="1:8" s="170" customFormat="1" ht="144">
      <c r="A4" s="236"/>
      <c r="B4" s="171" t="s">
        <v>167</v>
      </c>
      <c r="C4" s="167" t="s">
        <v>200</v>
      </c>
      <c r="D4" s="166" t="s">
        <v>170</v>
      </c>
      <c r="E4" s="168" t="s">
        <v>168</v>
      </c>
      <c r="F4" s="169"/>
      <c r="G4" s="169"/>
      <c r="H4" s="169"/>
    </row>
    <row r="5" spans="1:8" s="170" customFormat="1" ht="250.5" customHeight="1">
      <c r="A5" s="172" t="s">
        <v>7</v>
      </c>
      <c r="B5" s="171" t="s">
        <v>172</v>
      </c>
      <c r="C5" s="167" t="s">
        <v>200</v>
      </c>
      <c r="D5" s="171" t="s">
        <v>171</v>
      </c>
      <c r="E5" s="168" t="s">
        <v>173</v>
      </c>
      <c r="F5" s="169"/>
      <c r="G5" s="169"/>
      <c r="H5" s="169"/>
    </row>
    <row r="6" spans="1:8" s="170" customFormat="1" ht="267.75" customHeight="1">
      <c r="A6" s="173" t="s">
        <v>179</v>
      </c>
      <c r="B6" s="171" t="s">
        <v>180</v>
      </c>
      <c r="C6" s="167" t="s">
        <v>200</v>
      </c>
      <c r="D6" s="171" t="s">
        <v>181</v>
      </c>
      <c r="E6" s="168" t="s">
        <v>182</v>
      </c>
      <c r="F6" s="169"/>
      <c r="G6" s="169"/>
      <c r="H6" s="169"/>
    </row>
    <row r="7" spans="1:8" s="179" customFormat="1" ht="143.25" customHeight="1">
      <c r="A7" s="237" t="s">
        <v>163</v>
      </c>
      <c r="B7" s="174" t="s">
        <v>174</v>
      </c>
      <c r="C7" s="167" t="s">
        <v>200</v>
      </c>
      <c r="D7" s="175" t="s">
        <v>176</v>
      </c>
      <c r="E7" s="176" t="s">
        <v>178</v>
      </c>
      <c r="F7" s="177"/>
      <c r="G7" s="177"/>
      <c r="H7" s="178"/>
    </row>
    <row r="8" spans="1:8" s="179" customFormat="1" ht="179.25" customHeight="1">
      <c r="A8" s="238"/>
      <c r="B8" s="180" t="s">
        <v>174</v>
      </c>
      <c r="C8" s="167" t="s">
        <v>200</v>
      </c>
      <c r="D8" s="175" t="s">
        <v>175</v>
      </c>
      <c r="E8" s="176" t="s">
        <v>177</v>
      </c>
      <c r="F8" s="177"/>
      <c r="G8" s="177"/>
      <c r="H8" s="178"/>
    </row>
  </sheetData>
  <mergeCells count="3">
    <mergeCell ref="A3:A4"/>
    <mergeCell ref="A1:H1"/>
    <mergeCell ref="A7:A8"/>
  </mergeCells>
  <pageMargins left="0.70866141732283461" right="0.70866141732283461" top="0.74803149606299213" bottom="0.74803149606299213" header="0.31496062992125984" footer="0.31496062992125984"/>
  <pageSetup scale="2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4:F29"/>
  <sheetViews>
    <sheetView showGridLines="0" zoomScaleNormal="100" workbookViewId="0">
      <selection activeCell="D8" sqref="D8:F8"/>
    </sheetView>
  </sheetViews>
  <sheetFormatPr defaultColWidth="9.140625" defaultRowHeight="12.75"/>
  <cols>
    <col min="1" max="1" width="1" style="99" customWidth="1"/>
    <col min="2" max="2" width="11.42578125" style="99" customWidth="1"/>
    <col min="3" max="3" width="27.42578125" style="99" customWidth="1"/>
    <col min="4" max="4" width="9.140625" style="99"/>
    <col min="5" max="5" width="12.5703125" style="99" bestFit="1" customWidth="1"/>
    <col min="6" max="6" width="24.7109375" style="99" customWidth="1"/>
    <col min="7" max="7" width="0.5703125" style="99" customWidth="1"/>
    <col min="8" max="8" width="11.42578125" style="99" customWidth="1"/>
    <col min="9" max="16384" width="9.140625" style="99"/>
  </cols>
  <sheetData>
    <row r="4" spans="2:6" ht="13.5" thickBot="1"/>
    <row r="5" spans="2:6" ht="14.25">
      <c r="B5" s="252" t="s">
        <v>127</v>
      </c>
      <c r="C5" s="253"/>
      <c r="D5" s="253"/>
      <c r="E5" s="253"/>
      <c r="F5" s="254"/>
    </row>
    <row r="6" spans="2:6" ht="15">
      <c r="B6" s="255" t="s">
        <v>183</v>
      </c>
      <c r="C6" s="256"/>
      <c r="D6" s="256"/>
      <c r="E6" s="256"/>
      <c r="F6" s="257"/>
    </row>
    <row r="7" spans="2:6">
      <c r="B7" s="258" t="s">
        <v>138</v>
      </c>
      <c r="C7" s="259"/>
      <c r="D7" s="260" t="s">
        <v>137</v>
      </c>
      <c r="E7" s="261"/>
      <c r="F7" s="262"/>
    </row>
    <row r="8" spans="2:6" ht="55.5" customHeight="1">
      <c r="B8" s="239" t="s">
        <v>184</v>
      </c>
      <c r="C8" s="240"/>
      <c r="D8" s="241" t="s">
        <v>188</v>
      </c>
      <c r="E8" s="242"/>
      <c r="F8" s="243"/>
    </row>
    <row r="9" spans="2:6">
      <c r="B9" s="265" t="s">
        <v>185</v>
      </c>
      <c r="C9" s="266"/>
      <c r="D9" s="266"/>
      <c r="E9" s="266"/>
      <c r="F9" s="267"/>
    </row>
    <row r="10" spans="2:6">
      <c r="B10" s="268"/>
      <c r="C10" s="269"/>
      <c r="D10" s="269"/>
      <c r="E10" s="269"/>
      <c r="F10" s="270"/>
    </row>
    <row r="11" spans="2:6" ht="13.5" thickBot="1">
      <c r="B11" s="248" t="s">
        <v>186</v>
      </c>
      <c r="C11" s="249"/>
      <c r="D11" s="250" t="s">
        <v>187</v>
      </c>
      <c r="E11" s="249"/>
      <c r="F11" s="251"/>
    </row>
    <row r="12" spans="2:6">
      <c r="B12" s="121"/>
      <c r="C12" s="122"/>
      <c r="D12" s="121"/>
      <c r="E12" s="122"/>
      <c r="F12" s="122"/>
    </row>
    <row r="13" spans="2:6" ht="3.75" customHeight="1" thickBot="1"/>
    <row r="14" spans="2:6" ht="14.25">
      <c r="B14" s="252" t="s">
        <v>127</v>
      </c>
      <c r="C14" s="253"/>
      <c r="D14" s="253"/>
      <c r="E14" s="253"/>
      <c r="F14" s="254"/>
    </row>
    <row r="15" spans="2:6" ht="15">
      <c r="B15" s="255" t="s">
        <v>198</v>
      </c>
      <c r="C15" s="256"/>
      <c r="D15" s="256"/>
      <c r="E15" s="256"/>
      <c r="F15" s="257"/>
    </row>
    <row r="16" spans="2:6">
      <c r="B16" s="258" t="s">
        <v>138</v>
      </c>
      <c r="C16" s="259"/>
      <c r="D16" s="260" t="s">
        <v>137</v>
      </c>
      <c r="E16" s="261"/>
      <c r="F16" s="262"/>
    </row>
    <row r="17" spans="2:6" ht="393.75" customHeight="1">
      <c r="B17" s="263" t="s">
        <v>194</v>
      </c>
      <c r="C17" s="264"/>
      <c r="D17" s="241" t="s">
        <v>195</v>
      </c>
      <c r="E17" s="242"/>
      <c r="F17" s="243"/>
    </row>
    <row r="18" spans="2:6">
      <c r="B18" s="265" t="s">
        <v>196</v>
      </c>
      <c r="C18" s="266"/>
      <c r="D18" s="266"/>
      <c r="E18" s="266"/>
      <c r="F18" s="267"/>
    </row>
    <row r="19" spans="2:6">
      <c r="B19" s="268"/>
      <c r="C19" s="269"/>
      <c r="D19" s="269"/>
      <c r="E19" s="269"/>
      <c r="F19" s="270"/>
    </row>
    <row r="20" spans="2:6" ht="13.5" thickBot="1">
      <c r="B20" s="248" t="s">
        <v>197</v>
      </c>
      <c r="C20" s="249"/>
      <c r="D20" s="250" t="s">
        <v>187</v>
      </c>
      <c r="E20" s="249"/>
      <c r="F20" s="251"/>
    </row>
    <row r="21" spans="2:6" ht="13.5" thickBot="1"/>
    <row r="22" spans="2:6" ht="14.25">
      <c r="B22" s="252" t="s">
        <v>139</v>
      </c>
      <c r="C22" s="253"/>
      <c r="D22" s="253"/>
      <c r="E22" s="253"/>
      <c r="F22" s="254"/>
    </row>
    <row r="23" spans="2:6" ht="15">
      <c r="B23" s="255"/>
      <c r="C23" s="256"/>
      <c r="D23" s="256"/>
      <c r="E23" s="256"/>
      <c r="F23" s="257"/>
    </row>
    <row r="24" spans="2:6">
      <c r="B24" s="258" t="s">
        <v>138</v>
      </c>
      <c r="C24" s="259"/>
      <c r="D24" s="260" t="s">
        <v>137</v>
      </c>
      <c r="E24" s="261"/>
      <c r="F24" s="262"/>
    </row>
    <row r="25" spans="2:6">
      <c r="B25" s="239"/>
      <c r="C25" s="240"/>
      <c r="D25" s="241"/>
      <c r="E25" s="242"/>
      <c r="F25" s="243"/>
    </row>
    <row r="26" spans="2:6">
      <c r="B26" s="244" t="s">
        <v>189</v>
      </c>
      <c r="C26" s="245"/>
      <c r="D26" s="245"/>
      <c r="E26" s="245"/>
      <c r="F26" s="246"/>
    </row>
    <row r="27" spans="2:6">
      <c r="B27" s="247"/>
      <c r="C27" s="245"/>
      <c r="D27" s="245"/>
      <c r="E27" s="245"/>
      <c r="F27" s="246"/>
    </row>
    <row r="28" spans="2:6" ht="13.5" thickBot="1">
      <c r="B28" s="248" t="s">
        <v>190</v>
      </c>
      <c r="C28" s="249"/>
      <c r="D28" s="250" t="s">
        <v>191</v>
      </c>
      <c r="E28" s="249"/>
      <c r="F28" s="251"/>
    </row>
    <row r="29" spans="2:6" ht="3" customHeight="1"/>
  </sheetData>
  <mergeCells count="27">
    <mergeCell ref="B5:F5"/>
    <mergeCell ref="B6:F6"/>
    <mergeCell ref="B7:C7"/>
    <mergeCell ref="D7:F7"/>
    <mergeCell ref="B8:C8"/>
    <mergeCell ref="D8:F8"/>
    <mergeCell ref="B9:F10"/>
    <mergeCell ref="B11:C11"/>
    <mergeCell ref="D11:F11"/>
    <mergeCell ref="B14:F14"/>
    <mergeCell ref="B15:F15"/>
    <mergeCell ref="B16:C16"/>
    <mergeCell ref="D16:F16"/>
    <mergeCell ref="B17:C17"/>
    <mergeCell ref="D17:F17"/>
    <mergeCell ref="B18:F19"/>
    <mergeCell ref="B20:C20"/>
    <mergeCell ref="D20:F20"/>
    <mergeCell ref="B22:F22"/>
    <mergeCell ref="B23:F23"/>
    <mergeCell ref="B24:C24"/>
    <mergeCell ref="D24:F24"/>
    <mergeCell ref="B25:C25"/>
    <mergeCell ref="D25:F25"/>
    <mergeCell ref="B26:F27"/>
    <mergeCell ref="B28:C28"/>
    <mergeCell ref="D28:F28"/>
  </mergeCells>
  <pageMargins left="0.98425196850393704" right="0.98425196850393704" top="0.98425196850393704" bottom="0.98425196850393704" header="0.51181102362204722" footer="0.51181102362204722"/>
  <pageSetup scale="60" orientation="portrait" r:id="rId1"/>
  <headerFooter scaleWithDoc="0">
    <oddHeader>&amp;CAMX Health-Check - Phase1: Network Capacity KPIs&amp;R&amp;D</oddHeader>
    <oddFooter>&amp;L&amp;F&amp;R&amp;A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B11"/>
    </sheetView>
  </sheetViews>
  <sheetFormatPr defaultColWidth="11.42578125" defaultRowHeight="15"/>
  <cols>
    <col min="1" max="1" width="5.28515625" style="4" customWidth="1"/>
    <col min="2" max="2" width="30.28515625" style="4" bestFit="1" customWidth="1"/>
    <col min="3" max="3" width="39.5703125" style="4" bestFit="1" customWidth="1"/>
    <col min="4" max="4" width="38.85546875" style="4" bestFit="1" customWidth="1"/>
    <col min="5" max="5" width="39.7109375" style="4" bestFit="1" customWidth="1"/>
    <col min="6" max="6" width="39.5703125" style="4" bestFit="1" customWidth="1"/>
    <col min="7" max="7" width="38.85546875" style="4" bestFit="1" customWidth="1"/>
    <col min="8" max="8" width="39.7109375" style="4" bestFit="1" customWidth="1"/>
    <col min="9" max="9" width="39.5703125" style="4" bestFit="1" customWidth="1"/>
    <col min="10" max="10" width="38.85546875" style="4" bestFit="1" customWidth="1"/>
    <col min="11" max="11" width="39" style="4" bestFit="1" customWidth="1"/>
    <col min="12" max="13" width="11.28515625" style="4" bestFit="1" customWidth="1"/>
    <col min="14" max="14" width="12.7109375" style="4" bestFit="1" customWidth="1"/>
    <col min="15" max="16384" width="11.42578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ALCATEL</vt:lpstr>
      <vt:lpstr>Hoja10</vt:lpstr>
      <vt:lpstr>NEC (2)</vt:lpstr>
      <vt:lpstr>Hoja4</vt:lpstr>
      <vt:lpstr>FrontPage SC</vt:lpstr>
      <vt:lpstr>FORMULAS KPI SOC</vt:lpstr>
      <vt:lpstr>ANEXO 1</vt:lpstr>
      <vt:lpstr>Control de Cambios SC</vt:lpstr>
      <vt:lpstr>Hoja1</vt:lpstr>
      <vt:lpstr>'Control de Cambios SC'!Print_Area</vt:lpstr>
      <vt:lpstr>'FORMULAS KPI SOC'!Print_Area</vt:lpstr>
      <vt:lpstr>'FrontPage SC'!Print_Area</vt:lpstr>
      <vt:lpstr>'NEC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ucastaneda</cp:lastModifiedBy>
  <cp:lastPrinted>2015-01-27T22:06:58Z</cp:lastPrinted>
  <dcterms:created xsi:type="dcterms:W3CDTF">2013-03-05T15:21:49Z</dcterms:created>
  <dcterms:modified xsi:type="dcterms:W3CDTF">2015-10-06T16:08:15Z</dcterms:modified>
</cp:coreProperties>
</file>