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3 Banquets 18-19\Attachments\"/>
    </mc:Choice>
  </mc:AlternateContent>
  <bookViews>
    <workbookView xWindow="0" yWindow="0" windowWidth="20490" windowHeight="6465"/>
  </bookViews>
  <sheets>
    <sheet name="3" sheetId="1" r:id="rId1"/>
  </sheets>
  <definedNames>
    <definedName name="_xlnm._FilterDatabase" localSheetId="0" hidden="1">'3'!$B$8:$N$16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N16" i="1" s="1"/>
  <c r="P16" i="1" s="1"/>
  <c r="L16" i="1"/>
  <c r="M15" i="1"/>
  <c r="N15" i="1" s="1"/>
  <c r="P15" i="1" s="1"/>
  <c r="L15" i="1"/>
  <c r="M14" i="1"/>
  <c r="N14" i="1" s="1"/>
  <c r="P14" i="1" s="1"/>
  <c r="L14" i="1"/>
  <c r="M13" i="1"/>
  <c r="N13" i="1" s="1"/>
  <c r="P13" i="1" s="1"/>
  <c r="L13" i="1"/>
  <c r="M12" i="1"/>
  <c r="N12" i="1" s="1"/>
  <c r="P12" i="1" s="1"/>
  <c r="L12" i="1"/>
  <c r="M11" i="1"/>
  <c r="N11" i="1" s="1"/>
  <c r="P11" i="1" s="1"/>
  <c r="L11" i="1"/>
  <c r="M10" i="1"/>
  <c r="N10" i="1" s="1"/>
  <c r="P10" i="1" s="1"/>
  <c r="L10" i="1"/>
  <c r="M9" i="1"/>
  <c r="N9" i="1" s="1"/>
  <c r="P9" i="1" s="1"/>
  <c r="P17" i="1" s="1"/>
  <c r="L9" i="1"/>
</calcChain>
</file>

<file path=xl/sharedStrings.xml><?xml version="1.0" encoding="utf-8"?>
<sst xmlns="http://schemas.openxmlformats.org/spreadsheetml/2006/main" count="50" uniqueCount="33">
  <si>
    <t>UNIT         : HOTEL AVASA - HYDERABAD, BANQUETS OPERATIONS SPECIAL -  2018-19</t>
  </si>
  <si>
    <t>TITLE       : DISCOUNT WAS PROVIDED IN EXCESS OF LIMIT MENTIONED IN DELEGATION OF AUTHORITY</t>
  </si>
  <si>
    <t>Bill Date</t>
  </si>
  <si>
    <t>Bill No.</t>
  </si>
  <si>
    <t>FP/ Reservation No.</t>
  </si>
  <si>
    <t xml:space="preserve">Guest Name </t>
  </si>
  <si>
    <t>Function Type</t>
  </si>
  <si>
    <t>Venue</t>
  </si>
  <si>
    <t>Menu Type</t>
  </si>
  <si>
    <t>Billed Pax</t>
  </si>
  <si>
    <t>Charged Rate</t>
  </si>
  <si>
    <t>Menu Rate</t>
  </si>
  <si>
    <t xml:space="preserve">Discount % </t>
  </si>
  <si>
    <t>Discount/Pax</t>
  </si>
  <si>
    <t>Discount Value</t>
  </si>
  <si>
    <t>Limit (DOA)</t>
  </si>
  <si>
    <t>Excess discount</t>
  </si>
  <si>
    <t>Mr. Ravinder Naidu</t>
  </si>
  <si>
    <t>RECEPTION</t>
  </si>
  <si>
    <t>CONSTELLATION</t>
  </si>
  <si>
    <t>NON-VEG</t>
  </si>
  <si>
    <t>MR. Arun Kumar</t>
  </si>
  <si>
    <t>WEDDING</t>
  </si>
  <si>
    <t>VEG</t>
  </si>
  <si>
    <t>MR. Ramana Murthy</t>
  </si>
  <si>
    <t>DR Bhim Shankar Rao</t>
  </si>
  <si>
    <t>MR. Harish</t>
  </si>
  <si>
    <t>SAREE CEREMONY</t>
  </si>
  <si>
    <t>MR G.Narayana reddy</t>
  </si>
  <si>
    <t>MR. Satyanarayana Reddy</t>
  </si>
  <si>
    <t>MEETING</t>
  </si>
  <si>
    <t>MR. Madhab chakraborty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</si>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</sst>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0"/>
      <color theme="1"/>
      <name val="Times New Roman"/>
      <family val="2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indexed="12"/>
      <name val="Calibri"/>
      <family val="2"/>
      <scheme val="minor"/>
    </font>
    <font>
      <sz val="10"/>
      <color theme="1"/>
      <name val="Times New Roman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26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1" fillId="0" borderId="0"/>
    <xf numFmtId="0" fontId="3" fillId="0" borderId="0"/>
  </cellStyleXfs>
  <cellXfs count="59">
    <xf numFmtId="0" fontId="0" fillId="0" borderId="0" xfId="0"/>
    <xf numFmtId="0" fontId="2" fillId="2" borderId="1" xfId="2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4" fillId="2" borderId="3" xfId="3" applyFont="1" applyFill="1" applyBorder="1" applyAlignment="1">
      <alignment vertical="center"/>
    </xf>
    <xf numFmtId="0" fontId="6" fillId="0" borderId="0" xfId="0" applyFont="1"/>
    <xf numFmtId="0" fontId="7" fillId="2" borderId="4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4" fillId="2" borderId="5" xfId="3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4" fillId="2" borderId="8" xfId="3" applyFont="1" applyFill="1" applyBorder="1" applyAlignment="1">
      <alignment vertical="center"/>
    </xf>
    <xf numFmtId="0" fontId="2" fillId="0" borderId="4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4" fillId="0" borderId="5" xfId="3" applyFont="1" applyFill="1" applyBorder="1" applyAlignment="1">
      <alignment vertical="center"/>
    </xf>
    <xf numFmtId="0" fontId="6" fillId="0" borderId="0" xfId="0" applyFont="1" applyFill="1"/>
    <xf numFmtId="0" fontId="7" fillId="3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15" fontId="6" fillId="0" borderId="10" xfId="0" applyNumberFormat="1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2" fillId="0" borderId="10" xfId="0" applyFont="1" applyBorder="1" applyAlignment="1"/>
    <xf numFmtId="0" fontId="8" fillId="5" borderId="10" xfId="0" applyFont="1" applyFill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8" fillId="5" borderId="10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2" fontId="6" fillId="0" borderId="10" xfId="0" applyNumberFormat="1" applyFont="1" applyBorder="1"/>
    <xf numFmtId="43" fontId="6" fillId="0" borderId="10" xfId="1" applyFont="1" applyBorder="1"/>
    <xf numFmtId="43" fontId="2" fillId="0" borderId="11" xfId="1" applyFont="1" applyFill="1" applyBorder="1" applyAlignment="1">
      <alignment horizontal="right"/>
    </xf>
    <xf numFmtId="15" fontId="2" fillId="0" borderId="9" xfId="0" applyNumberFormat="1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/>
    </xf>
    <xf numFmtId="0" fontId="2" fillId="0" borderId="9" xfId="0" applyFont="1" applyBorder="1" applyAlignment="1"/>
    <xf numFmtId="0" fontId="2" fillId="0" borderId="9" xfId="0" applyFont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2" fontId="8" fillId="5" borderId="9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center" vertical="center"/>
    </xf>
    <xf numFmtId="2" fontId="6" fillId="0" borderId="9" xfId="0" applyNumberFormat="1" applyFont="1" applyBorder="1"/>
    <xf numFmtId="43" fontId="6" fillId="0" borderId="9" xfId="1" applyFont="1" applyBorder="1"/>
    <xf numFmtId="43" fontId="2" fillId="0" borderId="12" xfId="1" applyFont="1" applyFill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/>
    <xf numFmtId="1" fontId="6" fillId="0" borderId="13" xfId="0" applyNumberFormat="1" applyFont="1" applyBorder="1" applyAlignment="1">
      <alignment horizontal="center" vertical="center"/>
    </xf>
    <xf numFmtId="2" fontId="6" fillId="0" borderId="13" xfId="0" applyNumberFormat="1" applyFont="1" applyBorder="1"/>
    <xf numFmtId="43" fontId="6" fillId="0" borderId="13" xfId="1" applyFont="1" applyBorder="1"/>
    <xf numFmtId="43" fontId="2" fillId="0" borderId="14" xfId="1" applyFont="1" applyFill="1" applyBorder="1" applyAlignment="1">
      <alignment horizontal="right"/>
    </xf>
    <xf numFmtId="15" fontId="2" fillId="3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/>
    </xf>
    <xf numFmtId="0" fontId="6" fillId="3" borderId="9" xfId="0" applyFont="1" applyFill="1" applyBorder="1" applyAlignment="1"/>
    <xf numFmtId="0" fontId="2" fillId="3" borderId="9" xfId="0" applyFont="1" applyFill="1" applyBorder="1" applyAlignment="1"/>
    <xf numFmtId="0" fontId="6" fillId="3" borderId="9" xfId="0" applyFont="1" applyFill="1" applyBorder="1" applyAlignment="1">
      <alignment horizontal="center"/>
    </xf>
    <xf numFmtId="2" fontId="2" fillId="3" borderId="9" xfId="0" applyNumberFormat="1" applyFont="1" applyFill="1" applyBorder="1" applyAlignment="1">
      <alignment horizontal="center" vertical="center" wrapText="1"/>
    </xf>
    <xf numFmtId="2" fontId="8" fillId="6" borderId="9" xfId="0" applyNumberFormat="1" applyFont="1" applyFill="1" applyBorder="1" applyAlignment="1">
      <alignment horizontal="center" vertical="center" wrapText="1"/>
    </xf>
    <xf numFmtId="1" fontId="9" fillId="3" borderId="9" xfId="0" applyNumberFormat="1" applyFont="1" applyFill="1" applyBorder="1" applyAlignment="1">
      <alignment horizontal="center" vertical="center"/>
    </xf>
    <xf numFmtId="43" fontId="7" fillId="3" borderId="15" xfId="1" applyFont="1" applyFill="1" applyBorder="1" applyAlignment="1">
      <alignment horizontal="right"/>
    </xf>
  </cellXfs>
  <cellStyles count="4">
    <cellStyle name="Comma" xfId="1" builtinId="3"/>
    <cellStyle name="Normal" xfId="0" builtinId="0"/>
    <cellStyle name="Normal 2 3 4 2" xfId="2"/>
    <cellStyle name="Normal_GPC June anne '10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7"/>
  <sheetViews>
    <sheetView showGridLines="0" tabSelected="1" workbookViewId="0">
      <selection activeCell="B6" sqref="B6"/>
    </sheetView>
  </sheetViews>
  <sheetFormatPr defaultRowHeight="12.75" x14ac:dyDescent="0.2"/>
  <cols>
    <col min="1" max="1" width="9.33203125" style="4"/>
    <col min="2" max="2" width="10.6640625" style="4" bestFit="1" customWidth="1"/>
    <col min="3" max="3" width="7.5" style="4" customWidth="1"/>
    <col min="4" max="4" width="9.6640625" style="4" customWidth="1"/>
    <col min="5" max="5" width="27.33203125" style="4" customWidth="1"/>
    <col min="6" max="6" width="17.5" style="4" customWidth="1"/>
    <col min="7" max="7" width="15.6640625" style="4" bestFit="1" customWidth="1"/>
    <col min="8" max="8" width="9.5" style="4" customWidth="1"/>
    <col min="9" max="9" width="9.83203125" style="4" customWidth="1"/>
    <col min="10" max="11" width="8.6640625" style="4" customWidth="1"/>
    <col min="12" max="12" width="9.1640625" style="4" customWidth="1"/>
    <col min="13" max="13" width="9" style="4" customWidth="1"/>
    <col min="14" max="14" width="13.6640625" style="4" bestFit="1" customWidth="1"/>
    <col min="15" max="15" width="11.6640625" style="4" bestFit="1" customWidth="1"/>
    <col min="16" max="16" width="13.5" style="4" bestFit="1" customWidth="1"/>
    <col min="17" max="16384" width="9.33203125" style="4"/>
  </cols>
  <sheetData>
    <row r="2" spans="2:16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2:16" x14ac:dyDescent="0.2">
      <c r="B3" s="5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2:16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2">
      <c r="B5" s="5" t="s">
        <v>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2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2:16" s="14" customFormat="1" x14ac:dyDescent="0.2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"/>
    </row>
    <row r="8" spans="2:16" ht="38.25" x14ac:dyDescent="0.2">
      <c r="B8" s="15" t="s">
        <v>2</v>
      </c>
      <c r="C8" s="15" t="s">
        <v>3</v>
      </c>
      <c r="D8" s="16" t="s">
        <v>4</v>
      </c>
      <c r="E8" s="15" t="s">
        <v>5</v>
      </c>
      <c r="F8" s="16" t="s">
        <v>6</v>
      </c>
      <c r="G8" s="16" t="s">
        <v>7</v>
      </c>
      <c r="H8" s="16" t="s">
        <v>8</v>
      </c>
      <c r="I8" s="15" t="s">
        <v>9</v>
      </c>
      <c r="J8" s="15" t="s">
        <v>10</v>
      </c>
      <c r="K8" s="15" t="s">
        <v>11</v>
      </c>
      <c r="L8" s="17" t="s">
        <v>12</v>
      </c>
      <c r="M8" s="17" t="s">
        <v>13</v>
      </c>
      <c r="N8" s="15" t="s">
        <v>14</v>
      </c>
      <c r="O8" s="17" t="s">
        <v>15</v>
      </c>
      <c r="P8" s="15" t="s">
        <v>16</v>
      </c>
    </row>
    <row r="9" spans="2:16" x14ac:dyDescent="0.2">
      <c r="B9" s="18">
        <v>43464</v>
      </c>
      <c r="C9" s="19">
        <v>1093</v>
      </c>
      <c r="D9" s="20">
        <v>14200</v>
      </c>
      <c r="E9" s="21" t="s">
        <v>17</v>
      </c>
      <c r="F9" s="22" t="s">
        <v>18</v>
      </c>
      <c r="G9" s="22" t="s">
        <v>19</v>
      </c>
      <c r="H9" s="20" t="s">
        <v>20</v>
      </c>
      <c r="I9" s="23">
        <v>300</v>
      </c>
      <c r="J9" s="24">
        <v>1144.06</v>
      </c>
      <c r="K9" s="25">
        <v>1400</v>
      </c>
      <c r="L9" s="26">
        <f t="shared" ref="L9:L16" si="0">+(K9-J9)/K9*100</f>
        <v>18.281428571428577</v>
      </c>
      <c r="M9" s="27">
        <f t="shared" ref="M9:M16" si="1">+K9-J9</f>
        <v>255.94000000000005</v>
      </c>
      <c r="N9" s="28">
        <f t="shared" ref="N9:N16" si="2">+M9*I9</f>
        <v>76782.000000000015</v>
      </c>
      <c r="O9" s="29">
        <v>60000</v>
      </c>
      <c r="P9" s="29">
        <f>+N9-O9</f>
        <v>16782.000000000015</v>
      </c>
    </row>
    <row r="10" spans="2:16" x14ac:dyDescent="0.2">
      <c r="B10" s="30">
        <v>43463</v>
      </c>
      <c r="C10" s="31">
        <v>1085</v>
      </c>
      <c r="D10" s="32">
        <v>15617</v>
      </c>
      <c r="E10" s="33" t="s">
        <v>21</v>
      </c>
      <c r="F10" s="34" t="s">
        <v>22</v>
      </c>
      <c r="G10" s="34" t="s">
        <v>19</v>
      </c>
      <c r="H10" s="35" t="s">
        <v>23</v>
      </c>
      <c r="I10" s="36">
        <v>700</v>
      </c>
      <c r="J10" s="37">
        <v>1101.69</v>
      </c>
      <c r="K10" s="38">
        <v>1300</v>
      </c>
      <c r="L10" s="39">
        <f t="shared" si="0"/>
        <v>15.254615384615381</v>
      </c>
      <c r="M10" s="40">
        <f t="shared" si="1"/>
        <v>198.30999999999995</v>
      </c>
      <c r="N10" s="41">
        <f t="shared" si="2"/>
        <v>138816.99999999997</v>
      </c>
      <c r="O10" s="42">
        <v>60000</v>
      </c>
      <c r="P10" s="42">
        <f t="shared" ref="P10:P16" si="3">+N10-O10</f>
        <v>78816.999999999971</v>
      </c>
    </row>
    <row r="11" spans="2:16" x14ac:dyDescent="0.2">
      <c r="B11" s="30">
        <v>43463</v>
      </c>
      <c r="C11" s="31">
        <v>1087</v>
      </c>
      <c r="D11" s="32">
        <v>14557</v>
      </c>
      <c r="E11" s="33" t="s">
        <v>24</v>
      </c>
      <c r="F11" s="34" t="s">
        <v>22</v>
      </c>
      <c r="G11" s="34" t="s">
        <v>19</v>
      </c>
      <c r="H11" s="35" t="s">
        <v>23</v>
      </c>
      <c r="I11" s="36">
        <v>500</v>
      </c>
      <c r="J11" s="37">
        <v>1016.94</v>
      </c>
      <c r="K11" s="38">
        <v>1300</v>
      </c>
      <c r="L11" s="39">
        <f t="shared" si="0"/>
        <v>21.773846153846151</v>
      </c>
      <c r="M11" s="40">
        <f t="shared" si="1"/>
        <v>283.05999999999995</v>
      </c>
      <c r="N11" s="41">
        <f t="shared" si="2"/>
        <v>141529.99999999997</v>
      </c>
      <c r="O11" s="42">
        <v>60000</v>
      </c>
      <c r="P11" s="42">
        <f t="shared" si="3"/>
        <v>81529.999999999971</v>
      </c>
    </row>
    <row r="12" spans="2:16" x14ac:dyDescent="0.2">
      <c r="B12" s="30">
        <v>43460</v>
      </c>
      <c r="C12" s="31">
        <v>1077</v>
      </c>
      <c r="D12" s="32">
        <v>14311</v>
      </c>
      <c r="E12" s="33" t="s">
        <v>25</v>
      </c>
      <c r="F12" s="34" t="s">
        <v>22</v>
      </c>
      <c r="G12" s="34" t="s">
        <v>19</v>
      </c>
      <c r="H12" s="43" t="s">
        <v>23</v>
      </c>
      <c r="I12" s="36">
        <v>500</v>
      </c>
      <c r="J12" s="37">
        <v>1059.32</v>
      </c>
      <c r="K12" s="38">
        <v>1300</v>
      </c>
      <c r="L12" s="39">
        <f t="shared" si="0"/>
        <v>18.51384615384616</v>
      </c>
      <c r="M12" s="40">
        <f t="shared" si="1"/>
        <v>240.68000000000006</v>
      </c>
      <c r="N12" s="41">
        <f t="shared" si="2"/>
        <v>120340.00000000003</v>
      </c>
      <c r="O12" s="42">
        <v>60000</v>
      </c>
      <c r="P12" s="42">
        <f t="shared" si="3"/>
        <v>60340.000000000029</v>
      </c>
    </row>
    <row r="13" spans="2:16" x14ac:dyDescent="0.2">
      <c r="B13" s="30">
        <v>43425</v>
      </c>
      <c r="C13" s="32">
        <v>916</v>
      </c>
      <c r="D13" s="32">
        <v>16111</v>
      </c>
      <c r="E13" s="33" t="s">
        <v>26</v>
      </c>
      <c r="F13" s="34" t="s">
        <v>27</v>
      </c>
      <c r="G13" s="34" t="s">
        <v>19</v>
      </c>
      <c r="H13" s="35" t="s">
        <v>20</v>
      </c>
      <c r="I13" s="36">
        <v>300</v>
      </c>
      <c r="J13" s="37">
        <v>1186.44</v>
      </c>
      <c r="K13" s="38">
        <v>1400</v>
      </c>
      <c r="L13" s="39">
        <f t="shared" si="0"/>
        <v>15.254285714285709</v>
      </c>
      <c r="M13" s="40">
        <f t="shared" si="1"/>
        <v>213.55999999999995</v>
      </c>
      <c r="N13" s="41">
        <f t="shared" si="2"/>
        <v>64067.999999999985</v>
      </c>
      <c r="O13" s="42">
        <v>60000</v>
      </c>
      <c r="P13" s="42">
        <f t="shared" si="3"/>
        <v>4067.9999999999854</v>
      </c>
    </row>
    <row r="14" spans="2:16" x14ac:dyDescent="0.2">
      <c r="B14" s="30">
        <v>43425</v>
      </c>
      <c r="C14" s="32">
        <v>917</v>
      </c>
      <c r="D14" s="32">
        <v>15163</v>
      </c>
      <c r="E14" s="33" t="s">
        <v>28</v>
      </c>
      <c r="F14" s="34" t="s">
        <v>18</v>
      </c>
      <c r="G14" s="34" t="s">
        <v>19</v>
      </c>
      <c r="H14" s="35" t="s">
        <v>20</v>
      </c>
      <c r="I14" s="36">
        <v>350</v>
      </c>
      <c r="J14" s="37">
        <v>1101.69</v>
      </c>
      <c r="K14" s="38">
        <v>1400</v>
      </c>
      <c r="L14" s="39">
        <f t="shared" si="0"/>
        <v>21.307857142857138</v>
      </c>
      <c r="M14" s="40">
        <f t="shared" si="1"/>
        <v>298.30999999999995</v>
      </c>
      <c r="N14" s="41">
        <f t="shared" si="2"/>
        <v>104408.49999999999</v>
      </c>
      <c r="O14" s="42">
        <v>60000</v>
      </c>
      <c r="P14" s="42">
        <f t="shared" si="3"/>
        <v>44408.499999999985</v>
      </c>
    </row>
    <row r="15" spans="2:16" x14ac:dyDescent="0.2">
      <c r="B15" s="30">
        <v>43415</v>
      </c>
      <c r="C15" s="32">
        <v>871</v>
      </c>
      <c r="D15" s="32">
        <v>15457</v>
      </c>
      <c r="E15" s="33" t="s">
        <v>29</v>
      </c>
      <c r="F15" s="44" t="s">
        <v>30</v>
      </c>
      <c r="G15" s="34" t="s">
        <v>19</v>
      </c>
      <c r="H15" s="43" t="s">
        <v>23</v>
      </c>
      <c r="I15" s="36">
        <v>325</v>
      </c>
      <c r="J15" s="37">
        <v>1016.94</v>
      </c>
      <c r="K15" s="38">
        <v>1300</v>
      </c>
      <c r="L15" s="39">
        <f t="shared" si="0"/>
        <v>21.773846153846151</v>
      </c>
      <c r="M15" s="40">
        <f t="shared" si="1"/>
        <v>283.05999999999995</v>
      </c>
      <c r="N15" s="41">
        <f t="shared" si="2"/>
        <v>91994.499999999985</v>
      </c>
      <c r="O15" s="42">
        <v>60000</v>
      </c>
      <c r="P15" s="42">
        <f t="shared" si="3"/>
        <v>31994.499999999985</v>
      </c>
    </row>
    <row r="16" spans="2:16" x14ac:dyDescent="0.2">
      <c r="B16" s="30">
        <v>43419</v>
      </c>
      <c r="C16" s="32">
        <v>890</v>
      </c>
      <c r="D16" s="32">
        <v>15964</v>
      </c>
      <c r="E16" s="33" t="s">
        <v>31</v>
      </c>
      <c r="F16" s="44" t="s">
        <v>30</v>
      </c>
      <c r="G16" s="34" t="s">
        <v>19</v>
      </c>
      <c r="H16" s="43" t="s">
        <v>20</v>
      </c>
      <c r="I16" s="43">
        <v>230</v>
      </c>
      <c r="J16" s="37">
        <v>900</v>
      </c>
      <c r="K16" s="38">
        <v>1400</v>
      </c>
      <c r="L16" s="45">
        <f t="shared" si="0"/>
        <v>35.714285714285715</v>
      </c>
      <c r="M16" s="46">
        <f t="shared" si="1"/>
        <v>500</v>
      </c>
      <c r="N16" s="47">
        <f t="shared" si="2"/>
        <v>115000</v>
      </c>
      <c r="O16" s="48">
        <v>60000</v>
      </c>
      <c r="P16" s="42">
        <f t="shared" si="3"/>
        <v>55000</v>
      </c>
    </row>
    <row r="17" spans="2:16" x14ac:dyDescent="0.2">
      <c r="B17" s="49"/>
      <c r="C17" s="50"/>
      <c r="D17" s="50"/>
      <c r="E17" s="51"/>
      <c r="F17" s="52"/>
      <c r="G17" s="53"/>
      <c r="H17" s="54"/>
      <c r="I17" s="54"/>
      <c r="J17" s="55"/>
      <c r="K17" s="56"/>
      <c r="L17" s="57" t="s">
        <v>32</v>
      </c>
      <c r="M17" s="57"/>
      <c r="N17" s="57"/>
      <c r="O17" s="57"/>
      <c r="P17" s="58">
        <f>SUM(P9:P16)</f>
        <v>372939.99999999994</v>
      </c>
    </row>
  </sheetData>
  <mergeCells count="1">
    <mergeCell ref="L17:O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2019-02-26T10:51:54Z</dcterms:created>
  <dcterms:modified xsi:type="dcterms:W3CDTF">2019-02-26T10:52:24Z</dcterms:modified>
</cp:coreProperties>
</file>