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19260" windowHeight="6480"/>
  </bookViews>
  <sheets>
    <sheet name="3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'3'!$B$7:$I$76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5">#REF!</definedName>
    <definedName name="fsdgfsad">#REF!</definedName>
    <definedName name="H">#REF!</definedName>
    <definedName name="j">#REF!</definedName>
    <definedName name="OLE_LINK5_2">'[4]ANN-3C'!#REF!</definedName>
    <definedName name="S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I8" i="1"/>
  <c r="G9" i="1"/>
  <c r="I9" i="1" s="1"/>
  <c r="G10" i="1"/>
  <c r="I10" i="1"/>
  <c r="G11" i="1"/>
  <c r="I11" i="1" s="1"/>
  <c r="G12" i="1"/>
  <c r="I12" i="1"/>
  <c r="G13" i="1"/>
  <c r="I13" i="1" s="1"/>
  <c r="G14" i="1"/>
  <c r="I14" i="1"/>
  <c r="G15" i="1"/>
  <c r="I15" i="1" s="1"/>
  <c r="G16" i="1"/>
  <c r="I16" i="1"/>
  <c r="G17" i="1"/>
  <c r="I17" i="1" s="1"/>
  <c r="G18" i="1"/>
  <c r="I18" i="1"/>
  <c r="G19" i="1"/>
  <c r="I19" i="1" s="1"/>
  <c r="G20" i="1"/>
  <c r="I20" i="1"/>
  <c r="G21" i="1"/>
  <c r="I21" i="1" s="1"/>
  <c r="G22" i="1"/>
  <c r="I22" i="1"/>
  <c r="G23" i="1"/>
  <c r="I23" i="1" s="1"/>
  <c r="G24" i="1"/>
  <c r="I24" i="1"/>
  <c r="G25" i="1"/>
  <c r="I25" i="1" s="1"/>
  <c r="G26" i="1"/>
  <c r="I26" i="1"/>
  <c r="G27" i="1"/>
  <c r="I27" i="1" s="1"/>
  <c r="G28" i="1"/>
  <c r="I28" i="1"/>
  <c r="G29" i="1"/>
  <c r="I29" i="1" s="1"/>
  <c r="G30" i="1"/>
  <c r="I30" i="1"/>
  <c r="G31" i="1"/>
  <c r="I31" i="1" s="1"/>
  <c r="G32" i="1"/>
  <c r="I32" i="1"/>
  <c r="G33" i="1"/>
  <c r="I33" i="1" s="1"/>
  <c r="G34" i="1"/>
  <c r="I34" i="1"/>
  <c r="G35" i="1"/>
  <c r="I35" i="1" s="1"/>
  <c r="G36" i="1"/>
  <c r="I36" i="1"/>
  <c r="G37" i="1"/>
  <c r="I37" i="1" s="1"/>
  <c r="G38" i="1"/>
  <c r="I38" i="1"/>
  <c r="G39" i="1"/>
  <c r="I39" i="1" s="1"/>
  <c r="G40" i="1"/>
  <c r="I40" i="1"/>
  <c r="G41" i="1"/>
  <c r="I41" i="1" s="1"/>
  <c r="G42" i="1"/>
  <c r="I42" i="1"/>
  <c r="G43" i="1"/>
  <c r="I43" i="1" s="1"/>
  <c r="G44" i="1"/>
  <c r="I44" i="1"/>
  <c r="G45" i="1"/>
  <c r="I45" i="1" s="1"/>
  <c r="G46" i="1"/>
  <c r="I46" i="1"/>
  <c r="G47" i="1"/>
  <c r="I47" i="1" s="1"/>
  <c r="G48" i="1"/>
  <c r="I48" i="1"/>
  <c r="G49" i="1"/>
  <c r="I49" i="1" s="1"/>
  <c r="G50" i="1"/>
  <c r="I50" i="1"/>
  <c r="G51" i="1"/>
  <c r="I51" i="1" s="1"/>
  <c r="G52" i="1"/>
  <c r="I52" i="1"/>
  <c r="G53" i="1"/>
  <c r="I53" i="1" s="1"/>
  <c r="G54" i="1"/>
  <c r="I54" i="1"/>
  <c r="G55" i="1"/>
  <c r="I55" i="1" s="1"/>
  <c r="G56" i="1"/>
  <c r="I56" i="1"/>
  <c r="G57" i="1"/>
  <c r="I57" i="1" s="1"/>
  <c r="G58" i="1"/>
  <c r="I58" i="1"/>
  <c r="G59" i="1"/>
  <c r="I59" i="1" s="1"/>
  <c r="G60" i="1"/>
  <c r="I60" i="1"/>
  <c r="G61" i="1"/>
  <c r="I61" i="1" s="1"/>
  <c r="G62" i="1"/>
  <c r="I62" i="1"/>
  <c r="G63" i="1"/>
  <c r="I63" i="1" s="1"/>
  <c r="G64" i="1"/>
  <c r="I64" i="1"/>
  <c r="G65" i="1"/>
  <c r="I65" i="1" s="1"/>
  <c r="G66" i="1"/>
  <c r="I66" i="1"/>
  <c r="G67" i="1"/>
  <c r="I67" i="1" s="1"/>
  <c r="G68" i="1"/>
  <c r="I68" i="1"/>
  <c r="G69" i="1"/>
  <c r="I69" i="1" s="1"/>
  <c r="G70" i="1"/>
  <c r="I70" i="1"/>
  <c r="G71" i="1"/>
  <c r="I71" i="1" s="1"/>
  <c r="G72" i="1"/>
  <c r="I72" i="1"/>
  <c r="G73" i="1"/>
  <c r="I73" i="1" s="1"/>
  <c r="I75" i="1"/>
  <c r="I76" i="1"/>
</calcChain>
</file>

<file path=xl/sharedStrings.xml><?xml version="1.0" encoding="utf-8"?>
<sst xmlns="http://schemas.openxmlformats.org/spreadsheetml/2006/main" count="211" uniqueCount="152">
  <si>
    <t>Net Short Variance</t>
  </si>
  <si>
    <t>Short Variance</t>
  </si>
  <si>
    <t>Excess Variance</t>
  </si>
  <si>
    <t xml:space="preserve"> NO</t>
  </si>
  <si>
    <t xml:space="preserve">BELT ROLLER [ 1 NO ] </t>
  </si>
  <si>
    <t>705093-1</t>
  </si>
  <si>
    <t xml:space="preserve">NAILS 1" [ 1 NO ] </t>
  </si>
  <si>
    <t>780036-1</t>
  </si>
  <si>
    <t xml:space="preserve">T5 TUBE LIGHT 28WATTS [ 1 NO ] </t>
  </si>
  <si>
    <t>825111-1</t>
  </si>
  <si>
    <t xml:space="preserve"> KG</t>
  </si>
  <si>
    <t xml:space="preserve">NAILS 2" [ 1 KG ] </t>
  </si>
  <si>
    <t>815192-1</t>
  </si>
  <si>
    <t xml:space="preserve">NAILS [ 1 KG ] </t>
  </si>
  <si>
    <t>780139-1</t>
  </si>
  <si>
    <t xml:space="preserve">ELECTRONIC CHOKE 40W [ 1 NO ] </t>
  </si>
  <si>
    <t>825019-1</t>
  </si>
  <si>
    <t xml:space="preserve">BRUSHES 4" [ 1 NO ] </t>
  </si>
  <si>
    <t>800001-1</t>
  </si>
  <si>
    <t xml:space="preserve">COPPER PI TAIL 1 1/2FT [ 1 NO ] </t>
  </si>
  <si>
    <t>745009-1</t>
  </si>
  <si>
    <t xml:space="preserve">METAL PASTE [ 1 KG ] </t>
  </si>
  <si>
    <t>800066-1</t>
  </si>
  <si>
    <t xml:space="preserve">PAPER TAPE [ 1 NO ] </t>
  </si>
  <si>
    <t>8100108-1</t>
  </si>
  <si>
    <t xml:space="preserve">V BELT B 65 [ 1 NO ] </t>
  </si>
  <si>
    <t>760062-1</t>
  </si>
  <si>
    <t xml:space="preserve"> FT</t>
  </si>
  <si>
    <t xml:space="preserve">ALUMINIUM C CHANNEL 2"X1" [ 1   ] </t>
  </si>
  <si>
    <t>810148-1</t>
  </si>
  <si>
    <t xml:space="preserve">BRUSH ROLLER TYPE [ 1 NO ] </t>
  </si>
  <si>
    <t>800010-1</t>
  </si>
  <si>
    <t xml:space="preserve"> LT</t>
  </si>
  <si>
    <t xml:space="preserve">SHINY SIDE COIL CLEANER(FCU) [ 1 LT ] </t>
  </si>
  <si>
    <t>770025-1</t>
  </si>
  <si>
    <t xml:space="preserve">GLASS LOCK GODREJ [ 1 NO ] </t>
  </si>
  <si>
    <t>780207-1</t>
  </si>
  <si>
    <t xml:space="preserve"> PAK</t>
  </si>
  <si>
    <t xml:space="preserve">SCREWS [ 1 PAK ] </t>
  </si>
  <si>
    <t>855212-1</t>
  </si>
  <si>
    <t xml:space="preserve"> ST</t>
  </si>
  <si>
    <t xml:space="preserve">PLASTIC WASHERS 1 SET [ 1 ST ] </t>
  </si>
  <si>
    <t>8005222-1</t>
  </si>
  <si>
    <t xml:space="preserve"> MT</t>
  </si>
  <si>
    <t xml:space="preserve">CANVAS CLOTH [ 1 MT ] </t>
  </si>
  <si>
    <t>700078-1</t>
  </si>
  <si>
    <t xml:space="preserve">ARALDITE  ADHESIVE [ 1 NO ] </t>
  </si>
  <si>
    <t>780018-1</t>
  </si>
  <si>
    <t xml:space="preserve">ALLEN SCREW 4MMX7MM [ 1 NO ] </t>
  </si>
  <si>
    <t>730110-1</t>
  </si>
  <si>
    <t xml:space="preserve">DRILL BIT 8MM [ 1 NO ] </t>
  </si>
  <si>
    <t>775014-1</t>
  </si>
  <si>
    <t xml:space="preserve">JUTE EMULSION [ 1 LT ] </t>
  </si>
  <si>
    <t>800055-1</t>
  </si>
  <si>
    <t xml:space="preserve">CEMENT [ 1 NO ] </t>
  </si>
  <si>
    <t>805015-1</t>
  </si>
  <si>
    <t xml:space="preserve">COCKROACH TRAP 5" SQUARE [ 1 NO ] </t>
  </si>
  <si>
    <t>735140-1</t>
  </si>
  <si>
    <t xml:space="preserve">1" DIA CPVC PIPE SDR 13.5 [ 1 NO ] </t>
  </si>
  <si>
    <t>80052139-1</t>
  </si>
  <si>
    <t xml:space="preserve">MICROGYM [ 1 KG ] </t>
  </si>
  <si>
    <t>730362-1</t>
  </si>
  <si>
    <t xml:space="preserve">ALU ANGULAR [ 1 NO ] </t>
  </si>
  <si>
    <t>780131-1</t>
  </si>
  <si>
    <t xml:space="preserve">ANGLE STOP COCK 1/2" [ 1 NO ] </t>
  </si>
  <si>
    <t>735107-1</t>
  </si>
  <si>
    <t xml:space="preserve">GAS REGULATOR [ 1 NO ] </t>
  </si>
  <si>
    <t>745041-1</t>
  </si>
  <si>
    <t xml:space="preserve">TROLLY WHEELS (MILK) [ 1 NO ] </t>
  </si>
  <si>
    <t>855262-1</t>
  </si>
  <si>
    <t xml:space="preserve">PENDRIVE [ 1 NO ] </t>
  </si>
  <si>
    <t>835134-1</t>
  </si>
  <si>
    <t xml:space="preserve">GAS FLEIBLE PIPE 1/2X3/8  4F [ 1 NO ] </t>
  </si>
  <si>
    <t>855007-1</t>
  </si>
  <si>
    <t xml:space="preserve">V BELT B 90 [ 1 NO ] </t>
  </si>
  <si>
    <t>760006-1</t>
  </si>
  <si>
    <t xml:space="preserve">TORCH 2 CELL EVEREDY [ 1 NO ] </t>
  </si>
  <si>
    <t>775043-1</t>
  </si>
  <si>
    <t xml:space="preserve">FEVICOL SR 998 [ 1 LT ] </t>
  </si>
  <si>
    <t>780097-1</t>
  </si>
  <si>
    <t xml:space="preserve">V BELT B 80 [ 1 NO ] </t>
  </si>
  <si>
    <t>760040-1</t>
  </si>
  <si>
    <t xml:space="preserve">FILTER DRIER 1/4" A.C [ 1 NO ] </t>
  </si>
  <si>
    <t>700011-1</t>
  </si>
  <si>
    <t xml:space="preserve">LOADSTAR MCB 16A [ 1 NO ] </t>
  </si>
  <si>
    <t>750088-1</t>
  </si>
  <si>
    <t xml:space="preserve">BATTERY HOLDER ( e SAFE) [ 1 NO ] </t>
  </si>
  <si>
    <t>825109-1</t>
  </si>
  <si>
    <t xml:space="preserve">PRESSURE GUAGE 0 TO 10 KGS/CM [ 1 NO ] </t>
  </si>
  <si>
    <t>730084-1</t>
  </si>
  <si>
    <t xml:space="preserve">SPANNER 18X19 D.E [ 1 NO ] </t>
  </si>
  <si>
    <t>775021-1</t>
  </si>
  <si>
    <t xml:space="preserve">SCREWS 1 1/4" [ 1 PAK ] </t>
  </si>
  <si>
    <t>780239-1</t>
  </si>
  <si>
    <t xml:space="preserve">PUSH COCK [ 1   ] </t>
  </si>
  <si>
    <t>730320-1</t>
  </si>
  <si>
    <t xml:space="preserve">FREON GAS 22 [ 1 KG ] </t>
  </si>
  <si>
    <t>700021-1</t>
  </si>
  <si>
    <t xml:space="preserve">DISTRIBUTION BOARD 6 WAY D/D [ 1 NO ] </t>
  </si>
  <si>
    <t>750371-1</t>
  </si>
  <si>
    <t xml:space="preserve">STEAM HOSE [ 1 NO ] </t>
  </si>
  <si>
    <t>705024-1</t>
  </si>
  <si>
    <t xml:space="preserve">FLUSH TANK [ 1 NO ] </t>
  </si>
  <si>
    <t>735072-1</t>
  </si>
  <si>
    <t xml:space="preserve">FCU FILTER [ 1 NO ] </t>
  </si>
  <si>
    <t>700037-1</t>
  </si>
  <si>
    <t xml:space="preserve">BOTTLE TRAP C.P [ 1 NO ] </t>
  </si>
  <si>
    <t>735010-1</t>
  </si>
  <si>
    <t xml:space="preserve">9W SLIM COB LED SAMSON [ 1 NO ] </t>
  </si>
  <si>
    <t>8050207-1</t>
  </si>
  <si>
    <t xml:space="preserve">AHU FILTERS [ 1 NO ] </t>
  </si>
  <si>
    <t>700040-1</t>
  </si>
  <si>
    <t xml:space="preserve">MIRROR BALL LIGHT FITTING [ 1 NO ] </t>
  </si>
  <si>
    <t>825059-1</t>
  </si>
  <si>
    <t xml:space="preserve">GAS R404 A [ 1 NO ] </t>
  </si>
  <si>
    <t>700035-1</t>
  </si>
  <si>
    <t xml:space="preserve">ANTI - SMOKE AIRFRESHNER CHEMICAL [ 1 LT ] </t>
  </si>
  <si>
    <t>701102-1</t>
  </si>
  <si>
    <t xml:space="preserve">SPEAKERS [ 1 NO ] </t>
  </si>
  <si>
    <t>820088-1</t>
  </si>
  <si>
    <t xml:space="preserve">LAMINATED SHEET [ 1 NO ] </t>
  </si>
  <si>
    <t>815073-1</t>
  </si>
  <si>
    <t xml:space="preserve">DISTRIBUTION BOARD [ 1 NO ] </t>
  </si>
  <si>
    <t>825015-1</t>
  </si>
  <si>
    <t xml:space="preserve">RING SPANER 30X32 [ 1 NO ] </t>
  </si>
  <si>
    <t>775015-1</t>
  </si>
  <si>
    <t xml:space="preserve">DUCO GOLDEN BROWN ENAMEL [ 1 LT ] </t>
  </si>
  <si>
    <t>800074-1</t>
  </si>
  <si>
    <t xml:space="preserve">W/C SEAT COVER [ 1 NO ] </t>
  </si>
  <si>
    <t>735102-1</t>
  </si>
  <si>
    <t xml:space="preserve">TORCH LIGHT 4 CELL [ 1 NO ] </t>
  </si>
  <si>
    <t>750004-1</t>
  </si>
  <si>
    <t xml:space="preserve">BATTERY 12V/18AH [ 1 NO ] </t>
  </si>
  <si>
    <t>750515-1</t>
  </si>
  <si>
    <t xml:space="preserve">DIGITAL THERMOSTAT WITH3SPEED [ 1 NO ] </t>
  </si>
  <si>
    <t>700206-1</t>
  </si>
  <si>
    <t xml:space="preserve">WATER SOLENOID VALVE [ 1 NO ] </t>
  </si>
  <si>
    <t>715035-1</t>
  </si>
  <si>
    <t xml:space="preserve">E.W.C BASIN [ 1 NO ] </t>
  </si>
  <si>
    <t>735014-1</t>
  </si>
  <si>
    <t xml:space="preserve">SINK MIXER [ 1 NO ] </t>
  </si>
  <si>
    <t>8005216-1</t>
  </si>
  <si>
    <t>Difference (in value)</t>
  </si>
  <si>
    <t>Rate</t>
  </si>
  <si>
    <t>Variance</t>
  </si>
  <si>
    <t>Physical Quantity</t>
  </si>
  <si>
    <t>Book Quantity</t>
  </si>
  <si>
    <t xml:space="preserve"> UOM</t>
  </si>
  <si>
    <t>Item Description</t>
  </si>
  <si>
    <t>Item Code</t>
  </si>
  <si>
    <t>TITLE     :  SHORT VARIANCE IN PHYSICAL VERIFICATION OF ENGINEERING STOCK AS ON 4-Jan-19 AT 10:15</t>
  </si>
  <si>
    <t>UNIT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</si>
</sst>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 * #,##0.00_ ;_ * \-#,##0.00_ ;_ * &quot;-&quot;??_ ;_ @_ "/>
    <numFmt numFmtId="165" formatCode="###,###,###,###,##0"/>
    <numFmt numFmtId="166" formatCode="###,###,###,###,##0.000"/>
  </numFmts>
  <fonts count="7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6" fillId="0" borderId="0"/>
  </cellStyleXfs>
  <cellXfs count="26">
    <xf numFmtId="0" fontId="0" fillId="0" borderId="0" xfId="0"/>
    <xf numFmtId="0" fontId="3" fillId="0" borderId="0" xfId="0" applyFont="1"/>
    <xf numFmtId="43" fontId="4" fillId="2" borderId="1" xfId="1" applyFont="1" applyFill="1" applyBorder="1"/>
    <xf numFmtId="0" fontId="4" fillId="2" borderId="1" xfId="0" applyFont="1" applyFill="1" applyBorder="1"/>
    <xf numFmtId="164" fontId="3" fillId="0" borderId="0" xfId="0" applyNumberFormat="1" applyFont="1"/>
    <xf numFmtId="43" fontId="3" fillId="0" borderId="1" xfId="1" applyFont="1" applyBorder="1"/>
    <xf numFmtId="43" fontId="3" fillId="0" borderId="1" xfId="1" quotePrefix="1" applyFont="1" applyBorder="1" applyAlignment="1">
      <alignment horizontal="right" vertical="top"/>
    </xf>
    <xf numFmtId="165" fontId="3" fillId="0" borderId="1" xfId="0" applyNumberFormat="1" applyFont="1" applyBorder="1"/>
    <xf numFmtId="165" fontId="3" fillId="0" borderId="1" xfId="0" applyNumberFormat="1" applyFont="1" applyBorder="1" applyAlignment="1">
      <alignment vertical="top"/>
    </xf>
    <xf numFmtId="0" fontId="3" fillId="0" borderId="1" xfId="0" quotePrefix="1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6" xfId="3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9" xfId="2" applyFont="1" applyFill="1" applyBorder="1" applyAlignment="1">
      <alignment vertical="center"/>
    </xf>
  </cellXfs>
  <cellStyles count="4">
    <cellStyle name="Comma" xfId="1" builtinId="3"/>
    <cellStyle name="Normal" xfId="0" builtinId="0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7-0001-0719-0000-000000000000%7d/GPV%20MAINTENANCE%20CHAN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4"/>
      <sheetName val="5"/>
      <sheetName val="6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"/>
  <sheetViews>
    <sheetView showGridLines="0" tabSelected="1" workbookViewId="0">
      <selection activeCell="C14" sqref="C14"/>
    </sheetView>
  </sheetViews>
  <sheetFormatPr defaultColWidth="9.33203125" defaultRowHeight="12.75" x14ac:dyDescent="0.2"/>
  <cols>
    <col min="1" max="1" width="9.33203125" style="1"/>
    <col min="2" max="2" width="10.1640625" style="1" bestFit="1" customWidth="1"/>
    <col min="3" max="3" width="64.5" style="1" bestFit="1" customWidth="1"/>
    <col min="4" max="4" width="6.5" style="1" customWidth="1"/>
    <col min="5" max="5" width="9.1640625" style="1" customWidth="1"/>
    <col min="6" max="6" width="17.83203125" style="1" customWidth="1"/>
    <col min="7" max="7" width="10.6640625" style="1" customWidth="1"/>
    <col min="8" max="8" width="13.33203125" style="1" bestFit="1" customWidth="1"/>
    <col min="9" max="9" width="14" style="1" customWidth="1"/>
    <col min="10" max="16384" width="9.33203125" style="1"/>
  </cols>
  <sheetData>
    <row r="2" spans="2:11" x14ac:dyDescent="0.2">
      <c r="B2" s="25"/>
      <c r="C2" s="24"/>
      <c r="D2" s="24"/>
      <c r="E2" s="24"/>
      <c r="F2" s="24"/>
      <c r="G2" s="24"/>
      <c r="H2" s="24"/>
      <c r="I2" s="23"/>
    </row>
    <row r="3" spans="2:11" x14ac:dyDescent="0.2">
      <c r="B3" s="22" t="s">
        <v>151</v>
      </c>
      <c r="C3" s="20"/>
      <c r="D3" s="20"/>
      <c r="E3" s="20"/>
      <c r="F3" s="20"/>
      <c r="G3" s="20"/>
      <c r="H3" s="20"/>
      <c r="I3" s="19"/>
    </row>
    <row r="4" spans="2:11" x14ac:dyDescent="0.2">
      <c r="B4" s="21"/>
      <c r="C4" s="20"/>
      <c r="D4" s="20"/>
      <c r="E4" s="20"/>
      <c r="F4" s="20"/>
      <c r="G4" s="20"/>
      <c r="H4" s="20"/>
      <c r="I4" s="19"/>
    </row>
    <row r="5" spans="2:11" x14ac:dyDescent="0.2">
      <c r="B5" s="21" t="s">
        <v>150</v>
      </c>
      <c r="C5" s="20"/>
      <c r="D5" s="20"/>
      <c r="E5" s="20"/>
      <c r="F5" s="20"/>
      <c r="G5" s="20"/>
      <c r="H5" s="20"/>
      <c r="I5" s="19"/>
    </row>
    <row r="6" spans="2:11" x14ac:dyDescent="0.2">
      <c r="B6" s="18"/>
      <c r="C6" s="17"/>
      <c r="D6" s="17"/>
      <c r="E6" s="17"/>
      <c r="F6" s="17"/>
      <c r="G6" s="17"/>
      <c r="H6" s="17"/>
      <c r="I6" s="16"/>
    </row>
    <row r="7" spans="2:11" ht="25.5" x14ac:dyDescent="0.2">
      <c r="B7" s="15" t="s">
        <v>149</v>
      </c>
      <c r="C7" s="15" t="s">
        <v>148</v>
      </c>
      <c r="D7" s="15" t="s">
        <v>147</v>
      </c>
      <c r="E7" s="14" t="s">
        <v>146</v>
      </c>
      <c r="F7" s="13" t="s">
        <v>145</v>
      </c>
      <c r="G7" s="14" t="s">
        <v>144</v>
      </c>
      <c r="H7" s="13" t="s">
        <v>143</v>
      </c>
      <c r="I7" s="12" t="s">
        <v>142</v>
      </c>
    </row>
    <row r="8" spans="2:11" x14ac:dyDescent="0.2">
      <c r="B8" s="11" t="s">
        <v>141</v>
      </c>
      <c r="C8" s="10" t="s">
        <v>140</v>
      </c>
      <c r="D8" s="10" t="s">
        <v>3</v>
      </c>
      <c r="E8" s="9">
        <v>3</v>
      </c>
      <c r="F8" s="8">
        <v>0</v>
      </c>
      <c r="G8" s="7">
        <f>+F8-E8</f>
        <v>-3</v>
      </c>
      <c r="H8" s="6">
        <v>7984.25</v>
      </c>
      <c r="I8" s="5">
        <f>+H8*G8</f>
        <v>-23952.75</v>
      </c>
      <c r="K8" s="4"/>
    </row>
    <row r="9" spans="2:11" x14ac:dyDescent="0.2">
      <c r="B9" s="11" t="s">
        <v>139</v>
      </c>
      <c r="C9" s="10" t="s">
        <v>138</v>
      </c>
      <c r="D9" s="10" t="s">
        <v>3</v>
      </c>
      <c r="E9" s="9">
        <v>2</v>
      </c>
      <c r="F9" s="8">
        <v>1</v>
      </c>
      <c r="G9" s="7">
        <f>+F9-E9</f>
        <v>-1</v>
      </c>
      <c r="H9" s="6">
        <v>3584.71</v>
      </c>
      <c r="I9" s="5">
        <f>+H9*G9</f>
        <v>-3584.71</v>
      </c>
      <c r="K9" s="4"/>
    </row>
    <row r="10" spans="2:11" x14ac:dyDescent="0.2">
      <c r="B10" s="11" t="s">
        <v>137</v>
      </c>
      <c r="C10" s="10" t="s">
        <v>136</v>
      </c>
      <c r="D10" s="10" t="s">
        <v>3</v>
      </c>
      <c r="E10" s="9">
        <v>1</v>
      </c>
      <c r="F10" s="8">
        <v>0</v>
      </c>
      <c r="G10" s="7">
        <f>+F10-E10</f>
        <v>-1</v>
      </c>
      <c r="H10" s="6">
        <v>2650</v>
      </c>
      <c r="I10" s="5">
        <f>+H10*G10</f>
        <v>-2650</v>
      </c>
      <c r="K10" s="4"/>
    </row>
    <row r="11" spans="2:11" x14ac:dyDescent="0.2">
      <c r="B11" s="11" t="s">
        <v>135</v>
      </c>
      <c r="C11" s="10" t="s">
        <v>134</v>
      </c>
      <c r="D11" s="10" t="s">
        <v>3</v>
      </c>
      <c r="E11" s="9">
        <v>13</v>
      </c>
      <c r="F11" s="8">
        <v>1</v>
      </c>
      <c r="G11" s="7">
        <f>+F11-E11</f>
        <v>-12</v>
      </c>
      <c r="H11" s="6">
        <v>2180</v>
      </c>
      <c r="I11" s="5">
        <f>+H11*G11</f>
        <v>-26160</v>
      </c>
      <c r="K11" s="4"/>
    </row>
    <row r="12" spans="2:11" x14ac:dyDescent="0.2">
      <c r="B12" s="11" t="s">
        <v>133</v>
      </c>
      <c r="C12" s="10" t="s">
        <v>132</v>
      </c>
      <c r="D12" s="10" t="s">
        <v>3</v>
      </c>
      <c r="E12" s="9">
        <v>8</v>
      </c>
      <c r="F12" s="8">
        <v>0</v>
      </c>
      <c r="G12" s="7">
        <f>+F12-E12</f>
        <v>-8</v>
      </c>
      <c r="H12" s="6">
        <v>1718.75</v>
      </c>
      <c r="I12" s="5">
        <f>+H12*G12</f>
        <v>-13750</v>
      </c>
      <c r="K12" s="4"/>
    </row>
    <row r="13" spans="2:11" x14ac:dyDescent="0.2">
      <c r="B13" s="11" t="s">
        <v>131</v>
      </c>
      <c r="C13" s="10" t="s">
        <v>130</v>
      </c>
      <c r="D13" s="10" t="s">
        <v>3</v>
      </c>
      <c r="E13" s="9">
        <v>1</v>
      </c>
      <c r="F13" s="8">
        <v>0</v>
      </c>
      <c r="G13" s="7">
        <f>+F13-E13</f>
        <v>-1</v>
      </c>
      <c r="H13" s="6">
        <v>1400</v>
      </c>
      <c r="I13" s="5">
        <f>+H13*G13</f>
        <v>-1400</v>
      </c>
      <c r="K13" s="4"/>
    </row>
    <row r="14" spans="2:11" x14ac:dyDescent="0.2">
      <c r="B14" s="11" t="s">
        <v>129</v>
      </c>
      <c r="C14" s="10" t="s">
        <v>128</v>
      </c>
      <c r="D14" s="10" t="s">
        <v>3</v>
      </c>
      <c r="E14" s="9">
        <v>6</v>
      </c>
      <c r="F14" s="8">
        <v>4</v>
      </c>
      <c r="G14" s="7">
        <f>+F14-E14</f>
        <v>-2</v>
      </c>
      <c r="H14" s="6">
        <v>1133.24</v>
      </c>
      <c r="I14" s="5">
        <f>+H14*G14</f>
        <v>-2266.48</v>
      </c>
      <c r="K14" s="4"/>
    </row>
    <row r="15" spans="2:11" x14ac:dyDescent="0.2">
      <c r="B15" s="11" t="s">
        <v>127</v>
      </c>
      <c r="C15" s="10" t="s">
        <v>126</v>
      </c>
      <c r="D15" s="10" t="s">
        <v>32</v>
      </c>
      <c r="E15" s="9">
        <v>1</v>
      </c>
      <c r="F15" s="8">
        <v>0</v>
      </c>
      <c r="G15" s="7">
        <f>+F15-E15</f>
        <v>-1</v>
      </c>
      <c r="H15" s="6">
        <v>1093.27</v>
      </c>
      <c r="I15" s="5">
        <f>+H15*G15</f>
        <v>-1093.27</v>
      </c>
      <c r="K15" s="4"/>
    </row>
    <row r="16" spans="2:11" x14ac:dyDescent="0.2">
      <c r="B16" s="11" t="s">
        <v>125</v>
      </c>
      <c r="C16" s="10" t="s">
        <v>124</v>
      </c>
      <c r="D16" s="10" t="s">
        <v>3</v>
      </c>
      <c r="E16" s="9">
        <v>1</v>
      </c>
      <c r="F16" s="8">
        <v>0</v>
      </c>
      <c r="G16" s="7">
        <f>+F16-E16</f>
        <v>-1</v>
      </c>
      <c r="H16" s="6">
        <v>1062.0999999999999</v>
      </c>
      <c r="I16" s="5">
        <f>+H16*G16</f>
        <v>-1062.0999999999999</v>
      </c>
      <c r="K16" s="4"/>
    </row>
    <row r="17" spans="2:11" x14ac:dyDescent="0.2">
      <c r="B17" s="11" t="s">
        <v>123</v>
      </c>
      <c r="C17" s="10" t="s">
        <v>122</v>
      </c>
      <c r="D17" s="10" t="s">
        <v>3</v>
      </c>
      <c r="E17" s="9">
        <v>1</v>
      </c>
      <c r="F17" s="8">
        <v>0</v>
      </c>
      <c r="G17" s="7">
        <f>+F17-E17</f>
        <v>-1</v>
      </c>
      <c r="H17" s="6">
        <v>1059.3</v>
      </c>
      <c r="I17" s="5">
        <f>+H17*G17</f>
        <v>-1059.3</v>
      </c>
      <c r="K17" s="4"/>
    </row>
    <row r="18" spans="2:11" x14ac:dyDescent="0.2">
      <c r="B18" s="11" t="s">
        <v>121</v>
      </c>
      <c r="C18" s="10" t="s">
        <v>120</v>
      </c>
      <c r="D18" s="10" t="s">
        <v>3</v>
      </c>
      <c r="E18" s="9">
        <v>1</v>
      </c>
      <c r="F18" s="8">
        <v>0</v>
      </c>
      <c r="G18" s="7">
        <f>+F18-E18</f>
        <v>-1</v>
      </c>
      <c r="H18" s="6">
        <v>1055</v>
      </c>
      <c r="I18" s="5">
        <f>+H18*G18</f>
        <v>-1055</v>
      </c>
      <c r="K18" s="4"/>
    </row>
    <row r="19" spans="2:11" x14ac:dyDescent="0.2">
      <c r="B19" s="11" t="s">
        <v>119</v>
      </c>
      <c r="C19" s="10" t="s">
        <v>118</v>
      </c>
      <c r="D19" s="10" t="s">
        <v>3</v>
      </c>
      <c r="E19" s="9">
        <v>2</v>
      </c>
      <c r="F19" s="8">
        <v>0</v>
      </c>
      <c r="G19" s="7">
        <f>+F19-E19</f>
        <v>-2</v>
      </c>
      <c r="H19" s="6">
        <v>1000</v>
      </c>
      <c r="I19" s="5">
        <f>+H19*G19</f>
        <v>-2000</v>
      </c>
      <c r="K19" s="4"/>
    </row>
    <row r="20" spans="2:11" x14ac:dyDescent="0.2">
      <c r="B20" s="11" t="s">
        <v>117</v>
      </c>
      <c r="C20" s="10" t="s">
        <v>116</v>
      </c>
      <c r="D20" s="10" t="s">
        <v>32</v>
      </c>
      <c r="E20" s="9">
        <v>20</v>
      </c>
      <c r="F20" s="8">
        <v>6</v>
      </c>
      <c r="G20" s="7">
        <f>+F20-E20</f>
        <v>-14</v>
      </c>
      <c r="H20" s="6">
        <v>900</v>
      </c>
      <c r="I20" s="5">
        <f>+H20*G20</f>
        <v>-12600</v>
      </c>
      <c r="K20" s="4"/>
    </row>
    <row r="21" spans="2:11" x14ac:dyDescent="0.2">
      <c r="B21" s="11" t="s">
        <v>115</v>
      </c>
      <c r="C21" s="10" t="s">
        <v>114</v>
      </c>
      <c r="D21" s="10" t="s">
        <v>3</v>
      </c>
      <c r="E21" s="9">
        <v>4</v>
      </c>
      <c r="F21" s="8">
        <v>0</v>
      </c>
      <c r="G21" s="7">
        <f>+F21-E21</f>
        <v>-4</v>
      </c>
      <c r="H21" s="6">
        <v>900</v>
      </c>
      <c r="I21" s="5">
        <f>+H21*G21</f>
        <v>-3600</v>
      </c>
      <c r="K21" s="4"/>
    </row>
    <row r="22" spans="2:11" x14ac:dyDescent="0.2">
      <c r="B22" s="11" t="s">
        <v>113</v>
      </c>
      <c r="C22" s="10" t="s">
        <v>112</v>
      </c>
      <c r="D22" s="10" t="s">
        <v>3</v>
      </c>
      <c r="E22" s="9">
        <v>2</v>
      </c>
      <c r="F22" s="8">
        <v>0</v>
      </c>
      <c r="G22" s="7">
        <f>+F22-E22</f>
        <v>-2</v>
      </c>
      <c r="H22" s="6">
        <v>850</v>
      </c>
      <c r="I22" s="5">
        <f>+H22*G22</f>
        <v>-1700</v>
      </c>
      <c r="K22" s="4"/>
    </row>
    <row r="23" spans="2:11" x14ac:dyDescent="0.2">
      <c r="B23" s="11" t="s">
        <v>111</v>
      </c>
      <c r="C23" s="10" t="s">
        <v>110</v>
      </c>
      <c r="D23" s="10" t="s">
        <v>3</v>
      </c>
      <c r="E23" s="9">
        <v>6</v>
      </c>
      <c r="F23" s="8">
        <v>0</v>
      </c>
      <c r="G23" s="7">
        <f>+F23-E23</f>
        <v>-6</v>
      </c>
      <c r="H23" s="6">
        <v>810</v>
      </c>
      <c r="I23" s="5">
        <f>+H23*G23</f>
        <v>-4860</v>
      </c>
      <c r="K23" s="4"/>
    </row>
    <row r="24" spans="2:11" x14ac:dyDescent="0.2">
      <c r="B24" s="11" t="s">
        <v>109</v>
      </c>
      <c r="C24" s="10" t="s">
        <v>108</v>
      </c>
      <c r="D24" s="10" t="s">
        <v>3</v>
      </c>
      <c r="E24" s="9">
        <v>12</v>
      </c>
      <c r="F24" s="8">
        <v>0</v>
      </c>
      <c r="G24" s="7">
        <f>+F24-E24</f>
        <v>-12</v>
      </c>
      <c r="H24" s="6">
        <v>785.71</v>
      </c>
      <c r="I24" s="5">
        <f>+H24*G24</f>
        <v>-9428.52</v>
      </c>
      <c r="K24" s="4"/>
    </row>
    <row r="25" spans="2:11" x14ac:dyDescent="0.2">
      <c r="B25" s="11" t="s">
        <v>107</v>
      </c>
      <c r="C25" s="10" t="s">
        <v>106</v>
      </c>
      <c r="D25" s="10" t="s">
        <v>3</v>
      </c>
      <c r="E25" s="9">
        <v>1</v>
      </c>
      <c r="F25" s="8">
        <v>0</v>
      </c>
      <c r="G25" s="7">
        <f>+F25-E25</f>
        <v>-1</v>
      </c>
      <c r="H25" s="6">
        <v>776</v>
      </c>
      <c r="I25" s="5">
        <f>+H25*G25</f>
        <v>-776</v>
      </c>
      <c r="K25" s="4"/>
    </row>
    <row r="26" spans="2:11" x14ac:dyDescent="0.2">
      <c r="B26" s="11" t="s">
        <v>105</v>
      </c>
      <c r="C26" s="10" t="s">
        <v>104</v>
      </c>
      <c r="D26" s="10" t="s">
        <v>3</v>
      </c>
      <c r="E26" s="9">
        <v>6</v>
      </c>
      <c r="F26" s="8">
        <v>0</v>
      </c>
      <c r="G26" s="7">
        <f>+F26-E26</f>
        <v>-6</v>
      </c>
      <c r="H26" s="6">
        <v>630</v>
      </c>
      <c r="I26" s="5">
        <f>+H26*G26</f>
        <v>-3780</v>
      </c>
      <c r="K26" s="4"/>
    </row>
    <row r="27" spans="2:11" x14ac:dyDescent="0.2">
      <c r="B27" s="11" t="s">
        <v>103</v>
      </c>
      <c r="C27" s="10" t="s">
        <v>102</v>
      </c>
      <c r="D27" s="10" t="s">
        <v>3</v>
      </c>
      <c r="E27" s="9">
        <v>1</v>
      </c>
      <c r="F27" s="8">
        <v>0</v>
      </c>
      <c r="G27" s="7">
        <f>+F27-E27</f>
        <v>-1</v>
      </c>
      <c r="H27" s="6">
        <v>605</v>
      </c>
      <c r="I27" s="5">
        <f>+H27*G27</f>
        <v>-605</v>
      </c>
      <c r="K27" s="4"/>
    </row>
    <row r="28" spans="2:11" x14ac:dyDescent="0.2">
      <c r="B28" s="11" t="s">
        <v>101</v>
      </c>
      <c r="C28" s="10" t="s">
        <v>100</v>
      </c>
      <c r="D28" s="10" t="s">
        <v>3</v>
      </c>
      <c r="E28" s="9">
        <v>1</v>
      </c>
      <c r="F28" s="8">
        <v>0</v>
      </c>
      <c r="G28" s="7">
        <f>+F28-E28</f>
        <v>-1</v>
      </c>
      <c r="H28" s="6">
        <v>550</v>
      </c>
      <c r="I28" s="5">
        <f>+H28*G28</f>
        <v>-550</v>
      </c>
      <c r="K28" s="4"/>
    </row>
    <row r="29" spans="2:11" x14ac:dyDescent="0.2">
      <c r="B29" s="11" t="s">
        <v>99</v>
      </c>
      <c r="C29" s="10" t="s">
        <v>98</v>
      </c>
      <c r="D29" s="10" t="s">
        <v>3</v>
      </c>
      <c r="E29" s="9">
        <v>1</v>
      </c>
      <c r="F29" s="8">
        <v>0</v>
      </c>
      <c r="G29" s="7">
        <f>+F29-E29</f>
        <v>-1</v>
      </c>
      <c r="H29" s="6">
        <v>500</v>
      </c>
      <c r="I29" s="5">
        <f>+H29*G29</f>
        <v>-500</v>
      </c>
      <c r="K29" s="4"/>
    </row>
    <row r="30" spans="2:11" x14ac:dyDescent="0.2">
      <c r="B30" s="11" t="s">
        <v>97</v>
      </c>
      <c r="C30" s="10" t="s">
        <v>96</v>
      </c>
      <c r="D30" s="10" t="s">
        <v>10</v>
      </c>
      <c r="E30" s="9">
        <v>10</v>
      </c>
      <c r="F30" s="8">
        <v>0</v>
      </c>
      <c r="G30" s="7">
        <f>+F30-E30</f>
        <v>-10</v>
      </c>
      <c r="H30" s="6">
        <v>500</v>
      </c>
      <c r="I30" s="5">
        <f>+H30*G30</f>
        <v>-5000</v>
      </c>
      <c r="K30" s="4"/>
    </row>
    <row r="31" spans="2:11" x14ac:dyDescent="0.2">
      <c r="B31" s="11" t="s">
        <v>95</v>
      </c>
      <c r="C31" s="10" t="s">
        <v>94</v>
      </c>
      <c r="D31" s="10" t="s">
        <v>3</v>
      </c>
      <c r="E31" s="9">
        <v>2</v>
      </c>
      <c r="F31" s="8">
        <v>0</v>
      </c>
      <c r="G31" s="7">
        <f>+F31-E31</f>
        <v>-2</v>
      </c>
      <c r="H31" s="6">
        <v>500</v>
      </c>
      <c r="I31" s="5">
        <f>+H31*G31</f>
        <v>-1000</v>
      </c>
      <c r="K31" s="4"/>
    </row>
    <row r="32" spans="2:11" x14ac:dyDescent="0.2">
      <c r="B32" s="11" t="s">
        <v>93</v>
      </c>
      <c r="C32" s="10" t="s">
        <v>92</v>
      </c>
      <c r="D32" s="10" t="s">
        <v>37</v>
      </c>
      <c r="E32" s="9">
        <v>1</v>
      </c>
      <c r="F32" s="8">
        <v>0</v>
      </c>
      <c r="G32" s="7">
        <f>+F32-E32</f>
        <v>-1</v>
      </c>
      <c r="H32" s="6">
        <v>500</v>
      </c>
      <c r="I32" s="5">
        <f>+H32*G32</f>
        <v>-500</v>
      </c>
      <c r="K32" s="4"/>
    </row>
    <row r="33" spans="2:11" x14ac:dyDescent="0.2">
      <c r="B33" s="11" t="s">
        <v>91</v>
      </c>
      <c r="C33" s="10" t="s">
        <v>90</v>
      </c>
      <c r="D33" s="10" t="s">
        <v>3</v>
      </c>
      <c r="E33" s="9">
        <v>1</v>
      </c>
      <c r="F33" s="8">
        <v>0</v>
      </c>
      <c r="G33" s="7">
        <f>+F33-E33</f>
        <v>-1</v>
      </c>
      <c r="H33" s="6">
        <v>494</v>
      </c>
      <c r="I33" s="5">
        <f>+H33*G33</f>
        <v>-494</v>
      </c>
      <c r="K33" s="4"/>
    </row>
    <row r="34" spans="2:11" x14ac:dyDescent="0.2">
      <c r="B34" s="11" t="s">
        <v>89</v>
      </c>
      <c r="C34" s="10" t="s">
        <v>88</v>
      </c>
      <c r="D34" s="10" t="s">
        <v>3</v>
      </c>
      <c r="E34" s="9">
        <v>13</v>
      </c>
      <c r="F34" s="8">
        <v>0</v>
      </c>
      <c r="G34" s="7">
        <f>+F34-E34</f>
        <v>-13</v>
      </c>
      <c r="H34" s="6">
        <v>469.23</v>
      </c>
      <c r="I34" s="5">
        <f>+H34*G34</f>
        <v>-6099.99</v>
      </c>
      <c r="K34" s="4"/>
    </row>
    <row r="35" spans="2:11" x14ac:dyDescent="0.2">
      <c r="B35" s="11" t="s">
        <v>87</v>
      </c>
      <c r="C35" s="10" t="s">
        <v>86</v>
      </c>
      <c r="D35" s="10" t="s">
        <v>3</v>
      </c>
      <c r="E35" s="9">
        <v>3</v>
      </c>
      <c r="F35" s="8">
        <v>0</v>
      </c>
      <c r="G35" s="7">
        <f>+F35-E35</f>
        <v>-3</v>
      </c>
      <c r="H35" s="6">
        <v>450</v>
      </c>
      <c r="I35" s="5">
        <f>+H35*G35</f>
        <v>-1350</v>
      </c>
      <c r="K35" s="4"/>
    </row>
    <row r="36" spans="2:11" x14ac:dyDescent="0.2">
      <c r="B36" s="11" t="s">
        <v>85</v>
      </c>
      <c r="C36" s="10" t="s">
        <v>84</v>
      </c>
      <c r="D36" s="10" t="s">
        <v>3</v>
      </c>
      <c r="E36" s="9">
        <v>1</v>
      </c>
      <c r="F36" s="8">
        <v>2</v>
      </c>
      <c r="G36" s="7">
        <f>+F36-E36</f>
        <v>1</v>
      </c>
      <c r="H36" s="6">
        <v>432.2</v>
      </c>
      <c r="I36" s="5">
        <f>+H36*G36</f>
        <v>432.2</v>
      </c>
      <c r="K36" s="4"/>
    </row>
    <row r="37" spans="2:11" x14ac:dyDescent="0.2">
      <c r="B37" s="11" t="s">
        <v>83</v>
      </c>
      <c r="C37" s="10" t="s">
        <v>82</v>
      </c>
      <c r="D37" s="10" t="s">
        <v>3</v>
      </c>
      <c r="E37" s="9">
        <v>1</v>
      </c>
      <c r="F37" s="8">
        <v>0</v>
      </c>
      <c r="G37" s="7">
        <f>+F37-E37</f>
        <v>-1</v>
      </c>
      <c r="H37" s="6">
        <v>430</v>
      </c>
      <c r="I37" s="5">
        <f>+H37*G37</f>
        <v>-430</v>
      </c>
      <c r="K37" s="4"/>
    </row>
    <row r="38" spans="2:11" x14ac:dyDescent="0.2">
      <c r="B38" s="11" t="s">
        <v>81</v>
      </c>
      <c r="C38" s="10" t="s">
        <v>80</v>
      </c>
      <c r="D38" s="10" t="s">
        <v>3</v>
      </c>
      <c r="E38" s="9">
        <v>2</v>
      </c>
      <c r="F38" s="8">
        <v>0</v>
      </c>
      <c r="G38" s="7">
        <f>+F38-E38</f>
        <v>-2</v>
      </c>
      <c r="H38" s="6">
        <v>430</v>
      </c>
      <c r="I38" s="5">
        <f>+H38*G38</f>
        <v>-860</v>
      </c>
      <c r="K38" s="4"/>
    </row>
    <row r="39" spans="2:11" x14ac:dyDescent="0.2">
      <c r="B39" s="11" t="s">
        <v>79</v>
      </c>
      <c r="C39" s="10" t="s">
        <v>78</v>
      </c>
      <c r="D39" s="10" t="s">
        <v>32</v>
      </c>
      <c r="E39" s="9">
        <v>1</v>
      </c>
      <c r="F39" s="8">
        <v>0</v>
      </c>
      <c r="G39" s="7">
        <f>+F39-E39</f>
        <v>-1</v>
      </c>
      <c r="H39" s="6">
        <v>381.36</v>
      </c>
      <c r="I39" s="5">
        <f>+H39*G39</f>
        <v>-381.36</v>
      </c>
      <c r="K39" s="4"/>
    </row>
    <row r="40" spans="2:11" x14ac:dyDescent="0.2">
      <c r="B40" s="11" t="s">
        <v>77</v>
      </c>
      <c r="C40" s="10" t="s">
        <v>76</v>
      </c>
      <c r="D40" s="10" t="s">
        <v>3</v>
      </c>
      <c r="E40" s="9">
        <v>1</v>
      </c>
      <c r="F40" s="8">
        <v>0</v>
      </c>
      <c r="G40" s="7">
        <f>+F40-E40</f>
        <v>-1</v>
      </c>
      <c r="H40" s="6">
        <v>380</v>
      </c>
      <c r="I40" s="5">
        <f>+H40*G40</f>
        <v>-380</v>
      </c>
      <c r="K40" s="4"/>
    </row>
    <row r="41" spans="2:11" x14ac:dyDescent="0.2">
      <c r="B41" s="11" t="s">
        <v>75</v>
      </c>
      <c r="C41" s="10" t="s">
        <v>74</v>
      </c>
      <c r="D41" s="10" t="s">
        <v>3</v>
      </c>
      <c r="E41" s="9">
        <v>2</v>
      </c>
      <c r="F41" s="8">
        <v>0</v>
      </c>
      <c r="G41" s="7">
        <f>+F41-E41</f>
        <v>-2</v>
      </c>
      <c r="H41" s="6">
        <v>330</v>
      </c>
      <c r="I41" s="5">
        <f>+H41*G41</f>
        <v>-660</v>
      </c>
      <c r="K41" s="4"/>
    </row>
    <row r="42" spans="2:11" x14ac:dyDescent="0.2">
      <c r="B42" s="11" t="s">
        <v>73</v>
      </c>
      <c r="C42" s="10" t="s">
        <v>72</v>
      </c>
      <c r="D42" s="10" t="s">
        <v>3</v>
      </c>
      <c r="E42" s="9">
        <v>5</v>
      </c>
      <c r="F42" s="8">
        <v>0</v>
      </c>
      <c r="G42" s="7">
        <f>+F42-E42</f>
        <v>-5</v>
      </c>
      <c r="H42" s="6">
        <v>325</v>
      </c>
      <c r="I42" s="5">
        <f>+H42*G42</f>
        <v>-1625</v>
      </c>
      <c r="K42" s="4"/>
    </row>
    <row r="43" spans="2:11" x14ac:dyDescent="0.2">
      <c r="B43" s="11" t="s">
        <v>71</v>
      </c>
      <c r="C43" s="10" t="s">
        <v>70</v>
      </c>
      <c r="D43" s="10" t="s">
        <v>3</v>
      </c>
      <c r="E43" s="9">
        <v>2</v>
      </c>
      <c r="F43" s="8">
        <v>0</v>
      </c>
      <c r="G43" s="7">
        <f>+F43-E43</f>
        <v>-2</v>
      </c>
      <c r="H43" s="6">
        <v>300</v>
      </c>
      <c r="I43" s="5">
        <f>+H43*G43</f>
        <v>-600</v>
      </c>
      <c r="K43" s="4"/>
    </row>
    <row r="44" spans="2:11" x14ac:dyDescent="0.2">
      <c r="B44" s="11" t="s">
        <v>69</v>
      </c>
      <c r="C44" s="10" t="s">
        <v>68</v>
      </c>
      <c r="D44" s="10" t="s">
        <v>3</v>
      </c>
      <c r="E44" s="9">
        <v>4</v>
      </c>
      <c r="F44" s="8">
        <v>0</v>
      </c>
      <c r="G44" s="7">
        <f>+F44-E44</f>
        <v>-4</v>
      </c>
      <c r="H44" s="6">
        <v>300</v>
      </c>
      <c r="I44" s="5">
        <f>+H44*G44</f>
        <v>-1200</v>
      </c>
      <c r="K44" s="4"/>
    </row>
    <row r="45" spans="2:11" x14ac:dyDescent="0.2">
      <c r="B45" s="11" t="s">
        <v>67</v>
      </c>
      <c r="C45" s="10" t="s">
        <v>66</v>
      </c>
      <c r="D45" s="10" t="s">
        <v>3</v>
      </c>
      <c r="E45" s="9">
        <v>6</v>
      </c>
      <c r="F45" s="8">
        <v>0</v>
      </c>
      <c r="G45" s="7">
        <f>+F45-E45</f>
        <v>-6</v>
      </c>
      <c r="H45" s="6">
        <v>295.83</v>
      </c>
      <c r="I45" s="5">
        <f>+H45*G45</f>
        <v>-1774.98</v>
      </c>
      <c r="K45" s="4"/>
    </row>
    <row r="46" spans="2:11" x14ac:dyDescent="0.2">
      <c r="B46" s="11" t="s">
        <v>65</v>
      </c>
      <c r="C46" s="10" t="s">
        <v>64</v>
      </c>
      <c r="D46" s="10" t="s">
        <v>3</v>
      </c>
      <c r="E46" s="9">
        <v>2</v>
      </c>
      <c r="F46" s="8">
        <v>0</v>
      </c>
      <c r="G46" s="7">
        <f>+F46-E46</f>
        <v>-2</v>
      </c>
      <c r="H46" s="6">
        <v>295</v>
      </c>
      <c r="I46" s="5">
        <f>+H46*G46</f>
        <v>-590</v>
      </c>
      <c r="K46" s="4"/>
    </row>
    <row r="47" spans="2:11" x14ac:dyDescent="0.2">
      <c r="B47" s="11" t="s">
        <v>63</v>
      </c>
      <c r="C47" s="10" t="s">
        <v>62</v>
      </c>
      <c r="D47" s="10" t="s">
        <v>3</v>
      </c>
      <c r="E47" s="9">
        <v>1</v>
      </c>
      <c r="F47" s="8">
        <v>0</v>
      </c>
      <c r="G47" s="7">
        <f>+F47-E47</f>
        <v>-1</v>
      </c>
      <c r="H47" s="6">
        <v>270</v>
      </c>
      <c r="I47" s="5">
        <f>+H47*G47</f>
        <v>-270</v>
      </c>
      <c r="K47" s="4"/>
    </row>
    <row r="48" spans="2:11" x14ac:dyDescent="0.2">
      <c r="B48" s="11" t="s">
        <v>61</v>
      </c>
      <c r="C48" s="10" t="s">
        <v>60</v>
      </c>
      <c r="D48" s="10" t="s">
        <v>10</v>
      </c>
      <c r="E48" s="9">
        <v>74</v>
      </c>
      <c r="F48" s="8">
        <v>0</v>
      </c>
      <c r="G48" s="7">
        <f>+F48-E48</f>
        <v>-74</v>
      </c>
      <c r="H48" s="6">
        <v>260</v>
      </c>
      <c r="I48" s="5">
        <f>+H48*G48</f>
        <v>-19240</v>
      </c>
      <c r="K48" s="4"/>
    </row>
    <row r="49" spans="2:11" x14ac:dyDescent="0.2">
      <c r="B49" s="11" t="s">
        <v>59</v>
      </c>
      <c r="C49" s="10" t="s">
        <v>58</v>
      </c>
      <c r="D49" s="10" t="s">
        <v>3</v>
      </c>
      <c r="E49" s="9">
        <v>15</v>
      </c>
      <c r="F49" s="8">
        <v>0</v>
      </c>
      <c r="G49" s="7">
        <f>+F49-E49</f>
        <v>-15</v>
      </c>
      <c r="H49" s="6">
        <v>245.77</v>
      </c>
      <c r="I49" s="5">
        <f>+H49*G49</f>
        <v>-3686.55</v>
      </c>
      <c r="K49" s="4"/>
    </row>
    <row r="50" spans="2:11" x14ac:dyDescent="0.2">
      <c r="B50" s="11" t="s">
        <v>57</v>
      </c>
      <c r="C50" s="10" t="s">
        <v>56</v>
      </c>
      <c r="D50" s="10" t="s">
        <v>3</v>
      </c>
      <c r="E50" s="9">
        <v>2</v>
      </c>
      <c r="F50" s="8">
        <v>0</v>
      </c>
      <c r="G50" s="7">
        <f>+F50-E50</f>
        <v>-2</v>
      </c>
      <c r="H50" s="6">
        <v>240</v>
      </c>
      <c r="I50" s="5">
        <f>+H50*G50</f>
        <v>-480</v>
      </c>
      <c r="K50" s="4"/>
    </row>
    <row r="51" spans="2:11" x14ac:dyDescent="0.2">
      <c r="B51" s="11" t="s">
        <v>55</v>
      </c>
      <c r="C51" s="10" t="s">
        <v>54</v>
      </c>
      <c r="D51" s="10" t="s">
        <v>3</v>
      </c>
      <c r="E51" s="9">
        <v>15</v>
      </c>
      <c r="F51" s="8">
        <v>0</v>
      </c>
      <c r="G51" s="7">
        <f>+F51-E51</f>
        <v>-15</v>
      </c>
      <c r="H51" s="6">
        <v>234.37</v>
      </c>
      <c r="I51" s="5">
        <f>+H51*G51</f>
        <v>-3515.55</v>
      </c>
      <c r="K51" s="4"/>
    </row>
    <row r="52" spans="2:11" x14ac:dyDescent="0.2">
      <c r="B52" s="11" t="s">
        <v>53</v>
      </c>
      <c r="C52" s="10" t="s">
        <v>52</v>
      </c>
      <c r="D52" s="10" t="s">
        <v>32</v>
      </c>
      <c r="E52" s="9">
        <v>16</v>
      </c>
      <c r="F52" s="8">
        <v>2</v>
      </c>
      <c r="G52" s="7">
        <f>+F52-E52</f>
        <v>-14</v>
      </c>
      <c r="H52" s="6">
        <v>232.13</v>
      </c>
      <c r="I52" s="5">
        <f>+H52*G52</f>
        <v>-3249.8199999999997</v>
      </c>
      <c r="K52" s="4"/>
    </row>
    <row r="53" spans="2:11" x14ac:dyDescent="0.2">
      <c r="B53" s="11" t="s">
        <v>51</v>
      </c>
      <c r="C53" s="10" t="s">
        <v>50</v>
      </c>
      <c r="D53" s="10" t="s">
        <v>3</v>
      </c>
      <c r="E53" s="9">
        <v>2</v>
      </c>
      <c r="F53" s="8">
        <v>0</v>
      </c>
      <c r="G53" s="7">
        <f>+F53-E53</f>
        <v>-2</v>
      </c>
      <c r="H53" s="6">
        <v>220</v>
      </c>
      <c r="I53" s="5">
        <f>+H53*G53</f>
        <v>-440</v>
      </c>
      <c r="K53" s="4"/>
    </row>
    <row r="54" spans="2:11" x14ac:dyDescent="0.2">
      <c r="B54" s="11" t="s">
        <v>49</v>
      </c>
      <c r="C54" s="10" t="s">
        <v>48</v>
      </c>
      <c r="D54" s="10" t="s">
        <v>3</v>
      </c>
      <c r="E54" s="9">
        <v>1</v>
      </c>
      <c r="F54" s="8">
        <v>0</v>
      </c>
      <c r="G54" s="7">
        <f>+F54-E54</f>
        <v>-1</v>
      </c>
      <c r="H54" s="6">
        <v>194.75</v>
      </c>
      <c r="I54" s="5">
        <f>+H54*G54</f>
        <v>-194.75</v>
      </c>
      <c r="K54" s="4"/>
    </row>
    <row r="55" spans="2:11" x14ac:dyDescent="0.2">
      <c r="B55" s="11" t="s">
        <v>47</v>
      </c>
      <c r="C55" s="10" t="s">
        <v>46</v>
      </c>
      <c r="D55" s="10" t="s">
        <v>3</v>
      </c>
      <c r="E55" s="9">
        <v>2</v>
      </c>
      <c r="F55" s="8">
        <v>0</v>
      </c>
      <c r="G55" s="7">
        <f>+F55-E55</f>
        <v>-2</v>
      </c>
      <c r="H55" s="6">
        <v>190.68</v>
      </c>
      <c r="I55" s="5">
        <f>+H55*G55</f>
        <v>-381.36</v>
      </c>
      <c r="K55" s="4"/>
    </row>
    <row r="56" spans="2:11" x14ac:dyDescent="0.2">
      <c r="B56" s="11" t="s">
        <v>45</v>
      </c>
      <c r="C56" s="10" t="s">
        <v>44</v>
      </c>
      <c r="D56" s="10" t="s">
        <v>43</v>
      </c>
      <c r="E56" s="9">
        <v>2</v>
      </c>
      <c r="F56" s="8">
        <v>0</v>
      </c>
      <c r="G56" s="7">
        <f>+F56-E56</f>
        <v>-2</v>
      </c>
      <c r="H56" s="6">
        <v>150</v>
      </c>
      <c r="I56" s="5">
        <f>+H56*G56</f>
        <v>-300</v>
      </c>
      <c r="K56" s="4"/>
    </row>
    <row r="57" spans="2:11" x14ac:dyDescent="0.2">
      <c r="B57" s="11" t="s">
        <v>42</v>
      </c>
      <c r="C57" s="10" t="s">
        <v>41</v>
      </c>
      <c r="D57" s="10" t="s">
        <v>40</v>
      </c>
      <c r="E57" s="9">
        <v>5</v>
      </c>
      <c r="F57" s="8">
        <v>0</v>
      </c>
      <c r="G57" s="7">
        <f>+F57-E57</f>
        <v>-5</v>
      </c>
      <c r="H57" s="6">
        <v>150</v>
      </c>
      <c r="I57" s="5">
        <f>+H57*G57</f>
        <v>-750</v>
      </c>
      <c r="K57" s="4"/>
    </row>
    <row r="58" spans="2:11" x14ac:dyDescent="0.2">
      <c r="B58" s="11" t="s">
        <v>39</v>
      </c>
      <c r="C58" s="10" t="s">
        <v>38</v>
      </c>
      <c r="D58" s="10" t="s">
        <v>37</v>
      </c>
      <c r="E58" s="9">
        <v>3</v>
      </c>
      <c r="F58" s="8">
        <v>0</v>
      </c>
      <c r="G58" s="7">
        <f>+F58-E58</f>
        <v>-3</v>
      </c>
      <c r="H58" s="6">
        <v>150</v>
      </c>
      <c r="I58" s="5">
        <f>+H58*G58</f>
        <v>-450</v>
      </c>
      <c r="K58" s="4"/>
    </row>
    <row r="59" spans="2:11" x14ac:dyDescent="0.2">
      <c r="B59" s="11" t="s">
        <v>36</v>
      </c>
      <c r="C59" s="10" t="s">
        <v>35</v>
      </c>
      <c r="D59" s="10" t="s">
        <v>3</v>
      </c>
      <c r="E59" s="9">
        <v>15</v>
      </c>
      <c r="F59" s="8">
        <v>0</v>
      </c>
      <c r="G59" s="7">
        <f>+F59-E59</f>
        <v>-15</v>
      </c>
      <c r="H59" s="6">
        <v>145</v>
      </c>
      <c r="I59" s="5">
        <f>+H59*G59</f>
        <v>-2175</v>
      </c>
      <c r="K59" s="4"/>
    </row>
    <row r="60" spans="2:11" x14ac:dyDescent="0.2">
      <c r="B60" s="11" t="s">
        <v>34</v>
      </c>
      <c r="C60" s="10" t="s">
        <v>33</v>
      </c>
      <c r="D60" s="10" t="s">
        <v>32</v>
      </c>
      <c r="E60" s="9">
        <v>35</v>
      </c>
      <c r="F60" s="8">
        <v>0</v>
      </c>
      <c r="G60" s="7">
        <f>+F60-E60</f>
        <v>-35</v>
      </c>
      <c r="H60" s="6">
        <v>134</v>
      </c>
      <c r="I60" s="5">
        <f>+H60*G60</f>
        <v>-4690</v>
      </c>
      <c r="K60" s="4"/>
    </row>
    <row r="61" spans="2:11" x14ac:dyDescent="0.2">
      <c r="B61" s="11" t="s">
        <v>31</v>
      </c>
      <c r="C61" s="10" t="s">
        <v>30</v>
      </c>
      <c r="D61" s="10" t="s">
        <v>3</v>
      </c>
      <c r="E61" s="9">
        <v>4</v>
      </c>
      <c r="F61" s="8">
        <v>0</v>
      </c>
      <c r="G61" s="7">
        <f>+F61-E61</f>
        <v>-4</v>
      </c>
      <c r="H61" s="6">
        <v>127.11</v>
      </c>
      <c r="I61" s="5">
        <f>+H61*G61</f>
        <v>-508.44</v>
      </c>
      <c r="K61" s="4"/>
    </row>
    <row r="62" spans="2:11" x14ac:dyDescent="0.2">
      <c r="B62" s="11" t="s">
        <v>29</v>
      </c>
      <c r="C62" s="10" t="s">
        <v>28</v>
      </c>
      <c r="D62" s="10" t="s">
        <v>27</v>
      </c>
      <c r="E62" s="9">
        <v>5</v>
      </c>
      <c r="F62" s="8">
        <v>0</v>
      </c>
      <c r="G62" s="7">
        <f>+F62-E62</f>
        <v>-5</v>
      </c>
      <c r="H62" s="6">
        <v>120</v>
      </c>
      <c r="I62" s="5">
        <f>+H62*G62</f>
        <v>-600</v>
      </c>
      <c r="K62" s="4"/>
    </row>
    <row r="63" spans="2:11" x14ac:dyDescent="0.2">
      <c r="B63" s="11" t="s">
        <v>26</v>
      </c>
      <c r="C63" s="10" t="s">
        <v>25</v>
      </c>
      <c r="D63" s="10" t="s">
        <v>3</v>
      </c>
      <c r="E63" s="9">
        <v>2</v>
      </c>
      <c r="F63" s="8">
        <v>0</v>
      </c>
      <c r="G63" s="7">
        <f>+F63-E63</f>
        <v>-2</v>
      </c>
      <c r="H63" s="6">
        <v>120</v>
      </c>
      <c r="I63" s="5">
        <f>+H63*G63</f>
        <v>-240</v>
      </c>
      <c r="K63" s="4"/>
    </row>
    <row r="64" spans="2:11" x14ac:dyDescent="0.2">
      <c r="B64" s="11" t="s">
        <v>24</v>
      </c>
      <c r="C64" s="10" t="s">
        <v>23</v>
      </c>
      <c r="D64" s="10" t="s">
        <v>3</v>
      </c>
      <c r="E64" s="9">
        <v>3</v>
      </c>
      <c r="F64" s="8">
        <v>0</v>
      </c>
      <c r="G64" s="7">
        <f>+F64-E64</f>
        <v>-3</v>
      </c>
      <c r="H64" s="6">
        <v>110.17</v>
      </c>
      <c r="I64" s="5">
        <f>+H64*G64</f>
        <v>-330.51</v>
      </c>
      <c r="K64" s="4"/>
    </row>
    <row r="65" spans="2:11" x14ac:dyDescent="0.2">
      <c r="B65" s="11" t="s">
        <v>22</v>
      </c>
      <c r="C65" s="10" t="s">
        <v>21</v>
      </c>
      <c r="D65" s="10" t="s">
        <v>10</v>
      </c>
      <c r="E65" s="9">
        <v>2</v>
      </c>
      <c r="F65" s="8">
        <v>0</v>
      </c>
      <c r="G65" s="7">
        <f>+F65-E65</f>
        <v>-2</v>
      </c>
      <c r="H65" s="6">
        <v>110.16</v>
      </c>
      <c r="I65" s="5">
        <f>+H65*G65</f>
        <v>-220.32</v>
      </c>
      <c r="K65" s="4"/>
    </row>
    <row r="66" spans="2:11" x14ac:dyDescent="0.2">
      <c r="B66" s="11" t="s">
        <v>20</v>
      </c>
      <c r="C66" s="10" t="s">
        <v>19</v>
      </c>
      <c r="D66" s="10" t="s">
        <v>3</v>
      </c>
      <c r="E66" s="9">
        <v>6</v>
      </c>
      <c r="F66" s="8">
        <v>0</v>
      </c>
      <c r="G66" s="7">
        <f>+F66-E66</f>
        <v>-6</v>
      </c>
      <c r="H66" s="6">
        <v>110</v>
      </c>
      <c r="I66" s="5">
        <f>+H66*G66</f>
        <v>-660</v>
      </c>
      <c r="K66" s="4"/>
    </row>
    <row r="67" spans="2:11" x14ac:dyDescent="0.2">
      <c r="B67" s="11" t="s">
        <v>18</v>
      </c>
      <c r="C67" s="10" t="s">
        <v>17</v>
      </c>
      <c r="D67" s="10" t="s">
        <v>3</v>
      </c>
      <c r="E67" s="9">
        <v>4</v>
      </c>
      <c r="F67" s="8">
        <v>2</v>
      </c>
      <c r="G67" s="7">
        <f>+F67-E67</f>
        <v>-2</v>
      </c>
      <c r="H67" s="6">
        <v>101.69</v>
      </c>
      <c r="I67" s="5">
        <f>+H67*G67</f>
        <v>-203.38</v>
      </c>
      <c r="K67" s="4"/>
    </row>
    <row r="68" spans="2:11" x14ac:dyDescent="0.2">
      <c r="B68" s="11" t="s">
        <v>16</v>
      </c>
      <c r="C68" s="10" t="s">
        <v>15</v>
      </c>
      <c r="D68" s="10" t="s">
        <v>3</v>
      </c>
      <c r="E68" s="9">
        <v>12</v>
      </c>
      <c r="F68" s="8">
        <v>7</v>
      </c>
      <c r="G68" s="7">
        <f>+F68-E68</f>
        <v>-5</v>
      </c>
      <c r="H68" s="6">
        <v>97.46</v>
      </c>
      <c r="I68" s="5">
        <f>+H68*G68</f>
        <v>-487.29999999999995</v>
      </c>
      <c r="K68" s="4"/>
    </row>
    <row r="69" spans="2:11" x14ac:dyDescent="0.2">
      <c r="B69" s="11" t="s">
        <v>14</v>
      </c>
      <c r="C69" s="10" t="s">
        <v>13</v>
      </c>
      <c r="D69" s="10" t="s">
        <v>10</v>
      </c>
      <c r="E69" s="9">
        <v>0.25</v>
      </c>
      <c r="F69" s="8">
        <v>0</v>
      </c>
      <c r="G69" s="7">
        <f>+F69-E69</f>
        <v>-0.25</v>
      </c>
      <c r="H69" s="6">
        <v>84.76</v>
      </c>
      <c r="I69" s="5">
        <f>+H69*G69</f>
        <v>-21.19</v>
      </c>
      <c r="K69" s="4"/>
    </row>
    <row r="70" spans="2:11" x14ac:dyDescent="0.2">
      <c r="B70" s="11" t="s">
        <v>12</v>
      </c>
      <c r="C70" s="10" t="s">
        <v>11</v>
      </c>
      <c r="D70" s="10" t="s">
        <v>10</v>
      </c>
      <c r="E70" s="9">
        <v>0.25</v>
      </c>
      <c r="F70" s="8">
        <v>0</v>
      </c>
      <c r="G70" s="7">
        <f>+F70-E70</f>
        <v>-0.25</v>
      </c>
      <c r="H70" s="6">
        <v>84.76</v>
      </c>
      <c r="I70" s="5">
        <f>+H70*G70</f>
        <v>-21.19</v>
      </c>
      <c r="K70" s="4"/>
    </row>
    <row r="71" spans="2:11" x14ac:dyDescent="0.2">
      <c r="B71" s="11" t="s">
        <v>9</v>
      </c>
      <c r="C71" s="10" t="s">
        <v>8</v>
      </c>
      <c r="D71" s="10" t="s">
        <v>3</v>
      </c>
      <c r="E71" s="9">
        <v>20</v>
      </c>
      <c r="F71" s="8">
        <v>17</v>
      </c>
      <c r="G71" s="7">
        <f>+F71-E71</f>
        <v>-3</v>
      </c>
      <c r="H71" s="6">
        <v>79.67</v>
      </c>
      <c r="I71" s="5">
        <f>+H71*G71</f>
        <v>-239.01</v>
      </c>
      <c r="K71" s="4"/>
    </row>
    <row r="72" spans="2:11" x14ac:dyDescent="0.2">
      <c r="B72" s="11" t="s">
        <v>7</v>
      </c>
      <c r="C72" s="10" t="s">
        <v>6</v>
      </c>
      <c r="D72" s="10" t="s">
        <v>3</v>
      </c>
      <c r="E72" s="9">
        <v>1</v>
      </c>
      <c r="F72" s="8">
        <v>0</v>
      </c>
      <c r="G72" s="7">
        <f>+F72-E72</f>
        <v>-1</v>
      </c>
      <c r="H72" s="6">
        <v>76.28</v>
      </c>
      <c r="I72" s="5">
        <f>+H72*G72</f>
        <v>-76.28</v>
      </c>
      <c r="K72" s="4"/>
    </row>
    <row r="73" spans="2:11" x14ac:dyDescent="0.2">
      <c r="B73" s="11" t="s">
        <v>5</v>
      </c>
      <c r="C73" s="10" t="s">
        <v>4</v>
      </c>
      <c r="D73" s="10" t="s">
        <v>3</v>
      </c>
      <c r="E73" s="9">
        <v>2</v>
      </c>
      <c r="F73" s="8">
        <v>0</v>
      </c>
      <c r="G73" s="7">
        <f>+F73-E73</f>
        <v>-2</v>
      </c>
      <c r="H73" s="6">
        <v>71.81</v>
      </c>
      <c r="I73" s="5">
        <f>+H73*G73</f>
        <v>-143.62</v>
      </c>
      <c r="K73" s="4"/>
    </row>
    <row r="74" spans="2:11" x14ac:dyDescent="0.2">
      <c r="B74" s="3"/>
      <c r="C74" s="3"/>
      <c r="D74" s="3"/>
      <c r="E74" s="3"/>
      <c r="F74" s="3" t="s">
        <v>2</v>
      </c>
      <c r="G74" s="3"/>
      <c r="H74" s="3"/>
      <c r="I74" s="2">
        <v>432.2</v>
      </c>
    </row>
    <row r="75" spans="2:11" x14ac:dyDescent="0.2">
      <c r="B75" s="3"/>
      <c r="C75" s="3"/>
      <c r="D75" s="3"/>
      <c r="E75" s="3"/>
      <c r="F75" s="3" t="s">
        <v>1</v>
      </c>
      <c r="G75" s="3"/>
      <c r="H75" s="3"/>
      <c r="I75" s="2">
        <f>184520.53+432.2</f>
        <v>184952.73</v>
      </c>
    </row>
    <row r="76" spans="2:11" x14ac:dyDescent="0.2">
      <c r="B76" s="3"/>
      <c r="C76" s="3"/>
      <c r="D76" s="3"/>
      <c r="E76" s="3"/>
      <c r="F76" s="3" t="s">
        <v>0</v>
      </c>
      <c r="G76" s="3"/>
      <c r="H76" s="3"/>
      <c r="I76" s="2">
        <f>+I75-I74</f>
        <v>184520.53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2019-02-04T05:19:00Z</dcterms:created>
  <dcterms:modified xsi:type="dcterms:W3CDTF">2019-02-04T05:19:04Z</dcterms:modified>
</cp:coreProperties>
</file>